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72" tabRatio="952"/>
  </bookViews>
  <sheets>
    <sheet name="财务收支预算总表01-1" sheetId="2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22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" sheetId="15" r:id="rId15"/>
    <sheet name="市对下转移支付预算表09-1" sheetId="16" r:id="rId16"/>
    <sheet name="市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_FilterDatabase" localSheetId="13" hidden="1">'部门政府采购预算表08-1'!$A$7:$Q$29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'财政拨款收支预算总表02-1'!#REF!,'财政拨款收支预算总表02-1'!#REF!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'部门政府采购预算表08-1'!$A:$A,'部门政府采购预算表08-1'!$1:$1</definedName>
    <definedName name="_xlnm.Print_Titles" localSheetId="14">'政府购买服务预算表08-2'!$A:$A,'政府购买服务预算表08-2'!$1:$1</definedName>
    <definedName name="_xlnm.Print_Titles" localSheetId="15">'市对下转移支付预算表09-1'!$A:$A,'市对下转移支付预算表09-1'!$1:$1</definedName>
    <definedName name="_xlnm.Print_Titles" localSheetId="16">'市对下转移支付绩效目标表09-2'!$A:$A,'市对下转移支付绩效目标表09-2'!$1:$1</definedName>
    <definedName name="_xlnm.Print_Titles" localSheetId="17">新增资产配置表10!$A:$A,新增资产配置表10!$1:$1</definedName>
    <definedName name="_xlnm.Print_Titles" localSheetId="18">上级补助项目支出预算表11!$A:$A,上级补助项目支出预算表11!$1:$1</definedName>
    <definedName name="_xlnm.Print_Titles" localSheetId="19">部门项目中期规划预算表12!$A:$A,部门项目中期规划预算表12!$1:$1</definedName>
    <definedName name="_xlnm.Print_Titles" localSheetId="0">'财务收支预算总表01-1'!#REF!,'财务收支预算总表01-1'!#REF!</definedName>
    <definedName name="_xlnm.Print_Titles" localSheetId="7">'基本支出预算表（人员类.运转类公用经费项目）04'!$A:$A,'基本支出预算表（人员类.运转类公用经费项目）04'!$1:$1</definedName>
  </definedNames>
  <calcPr calcId="144525"/>
</workbook>
</file>

<file path=xl/sharedStrings.xml><?xml version="1.0" encoding="utf-8"?>
<sst xmlns="http://schemas.openxmlformats.org/spreadsheetml/2006/main" count="1413" uniqueCount="562">
  <si>
    <t>预算01-1表</t>
  </si>
  <si>
    <t>财务收支预算总表</t>
  </si>
  <si>
    <t>单位名称：曲靖市妇幼保健院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</si>
  <si>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</si>
  <si>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</si>
  <si>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</si>
  <si>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</si>
  <si>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</si>
  <si>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</si>
  <si>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</si>
  <si>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</si>
  <si>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</si>
  <si>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</si>
  <si>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</si>
  <si>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</si>
  <si>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</si>
  <si>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</si>
  <si>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</si>
  <si>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</si>
  <si>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</si>
  <si>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</si>
  <si>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</si>
  <si>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</si>
  <si>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</si>
  <si>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</si>
  <si>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</si>
  <si>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</si>
  <si>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</si>
  <si>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</si>
  <si>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</si>
  <si>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</si>
  <si>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</si>
  <si>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</si>
  <si>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</si>
  <si>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</si>
  <si>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</si>
  <si>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</si>
  <si>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</si>
  <si>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</si>
  <si>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</si>
  <si>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</si>
  <si>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</si>
  <si>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</si>
  <si>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</si>
  <si>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</si>
  <si>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</si>
  <si>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</si>
  <si>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</si>
  <si>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</si>
  <si>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</si>
  <si>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</si>
  <si>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</si>
  <si>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</si>
  <si>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</si>
  <si>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</si>
  <si>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单位：万元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</si>
  <si>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</si>
  <si>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</si>
  <si>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</si>
  <si>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</si>
  <si>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</si>
  <si>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</si>
  <si>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</si>
  <si>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</si>
  <si>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</si>
  <si>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</si>
  <si>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</si>
  <si>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</si>
  <si>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</si>
  <si>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</si>
  <si>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</si>
  <si>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131004</t>
  </si>
  <si>
    <t>曲靖市妇幼保健院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</si>
  <si>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</si>
  <si>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</si>
  <si>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</si>
  <si>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</si>
  <si>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</si>
  <si>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</si>
  <si>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</si>
  <si>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</si>
  <si>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</si>
  <si>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</si>
  <si>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</si>
  <si>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</si>
  <si>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</si>
  <si>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</si>
  <si>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</si>
  <si>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</si>
  <si>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</si>
  <si>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</si>
  <si>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</si>
  <si>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</si>
  <si>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</si>
  <si>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</si>
  <si>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</si>
  <si>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</si>
  <si>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</si>
  <si>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</si>
  <si>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</si>
  <si>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</si>
  <si>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</si>
  <si>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</si>
  <si>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</si>
  <si>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</si>
  <si>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21002</t>
  </si>
  <si>
    <t>公立医院</t>
  </si>
  <si>
    <t>2100208</t>
  </si>
  <si>
    <t>其他专科医院</t>
  </si>
  <si>
    <t>21004</t>
  </si>
  <si>
    <t>公共卫生</t>
  </si>
  <si>
    <t>2100403</t>
  </si>
  <si>
    <t>妇幼保健机构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</si>
  <si>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</si>
  <si>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</si>
  <si>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</si>
  <si>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</si>
  <si>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</si>
  <si>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</si>
  <si>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</si>
  <si>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</si>
  <si>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</si>
  <si>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</si>
  <si>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</si>
  <si>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</si>
  <si>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</si>
  <si>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</si>
  <si>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</si>
  <si>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</si>
  <si>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</si>
  <si>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</si>
  <si>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</si>
  <si>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</si>
  <si>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</si>
  <si>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</si>
  <si>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</si>
  <si>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</si>
  <si>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</si>
  <si>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</si>
  <si>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</si>
  <si>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</si>
  <si>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</si>
  <si>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</si>
  <si>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</si>
  <si>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</si>
  <si>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</si>
  <si>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</si>
  <si>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</si>
  <si>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</si>
  <si>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</si>
  <si>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</si>
  <si>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</si>
  <si>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</si>
  <si>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</si>
  <si>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</si>
  <si>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</si>
  <si>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</si>
  <si>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</si>
  <si>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</si>
  <si>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</si>
  <si>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</si>
  <si>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</si>
  <si>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</si>
  <si>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</si>
  <si>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</si>
  <si>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</si>
  <si>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</si>
  <si>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</si>
  <si>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</si>
  <si>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</si>
  <si>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</si>
  <si>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</si>
  <si>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</si>
  <si>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</si>
  <si>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</si>
  <si>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</si>
  <si>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</si>
  <si>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</si>
  <si>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</si>
  <si>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</si>
  <si>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</si>
  <si>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</si>
  <si>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</si>
  <si>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</si>
  <si>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</si>
  <si>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</si>
  <si>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</si>
  <si>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</si>
  <si>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</si>
  <si>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</si>
  <si>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</si>
  <si>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</si>
  <si>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</si>
  <si>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</si>
  <si>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</si>
  <si>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</si>
  <si>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</si>
  <si>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</si>
  <si>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</si>
  <si>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</si>
  <si>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</si>
  <si>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</si>
  <si>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</si>
  <si>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</si>
  <si>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</si>
  <si>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</si>
  <si>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</si>
  <si>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</si>
  <si>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</si>
  <si>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</si>
  <si>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</si>
  <si>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</si>
  <si>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</si>
  <si>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</si>
  <si>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505</t>
  </si>
  <si>
    <t>对事业单位经常性补助</t>
  </si>
  <si>
    <t>07</t>
  </si>
  <si>
    <t>绩效工资</t>
  </si>
  <si>
    <t>08</t>
  </si>
  <si>
    <t>机关事业单位基本养老保险缴费</t>
  </si>
  <si>
    <t>商品和服务支出</t>
  </si>
  <si>
    <t>09</t>
  </si>
  <si>
    <t>职业年金缴费</t>
  </si>
  <si>
    <t>506</t>
  </si>
  <si>
    <t>对事业单位资本性补助</t>
  </si>
  <si>
    <t>职工基本医疗保险缴费</t>
  </si>
  <si>
    <t>资本性支出</t>
  </si>
  <si>
    <t>公务员医疗补助缴费</t>
  </si>
  <si>
    <t>509</t>
  </si>
  <si>
    <t>对个人和家庭的补助</t>
  </si>
  <si>
    <t>其他社会保障缴费</t>
  </si>
  <si>
    <t>社会福利和救助</t>
  </si>
  <si>
    <t>05</t>
  </si>
  <si>
    <t>离退休费</t>
  </si>
  <si>
    <t>99</t>
  </si>
  <si>
    <t>其他工资福利支出</t>
  </si>
  <si>
    <t>其他对个人和家庭的补助</t>
  </si>
  <si>
    <t>302</t>
  </si>
  <si>
    <t>办公费</t>
  </si>
  <si>
    <t>印刷费</t>
  </si>
  <si>
    <t>04</t>
  </si>
  <si>
    <t>手续费</t>
  </si>
  <si>
    <t>水费</t>
  </si>
  <si>
    <t>06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</si>
  <si>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</si>
  <si>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</si>
  <si>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</si>
  <si>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</si>
  <si>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</si>
  <si>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</si>
  <si>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</si>
  <si>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公务接待费</t>
  </si>
  <si>
    <t>专用材料费</t>
  </si>
  <si>
    <t>25</t>
  </si>
  <si>
    <t>专用燃料费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</si>
  <si>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</si>
  <si>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</si>
  <si>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</si>
  <si>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</si>
  <si>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</si>
  <si>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</si>
  <si>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</si>
  <si>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</si>
  <si>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</si>
  <si>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</si>
  <si>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</si>
  <si>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</si>
  <si>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40</t>
  </si>
  <si>
    <t>税金及附加费用</t>
  </si>
  <si>
    <t>其他商品和服务支出</t>
  </si>
  <si>
    <t>303</t>
  </si>
  <si>
    <t>离休费</t>
  </si>
  <si>
    <t>退休费</t>
  </si>
  <si>
    <t>抚恤金</t>
  </si>
  <si>
    <t>生活补助</t>
  </si>
  <si>
    <t>救济费</t>
  </si>
  <si>
    <t>医疗费补助</t>
  </si>
  <si>
    <t>310</t>
  </si>
  <si>
    <t>办公设备购置</t>
  </si>
  <si>
    <t>专用设备购置</t>
  </si>
  <si>
    <t>大型修缮</t>
  </si>
  <si>
    <t>信息网络及软件购置更新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</si>
  <si>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</si>
  <si>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</si>
  <si>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</si>
  <si>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</si>
  <si>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</si>
  <si>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</si>
  <si>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</si>
  <si>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说明：曲靖市妇幼保健院2025年无一般公共预算“三公”经费支出预算，故此表为空。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</si>
  <si>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</si>
  <si>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</si>
  <si>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</si>
  <si>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</si>
  <si>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</si>
  <si>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</si>
  <si>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</si>
  <si>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</si>
  <si>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</si>
  <si>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</si>
  <si>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</si>
  <si>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</si>
  <si>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</si>
  <si>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</si>
  <si>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</si>
  <si>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</si>
  <si>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</si>
  <si>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</si>
  <si>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</si>
  <si>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</si>
  <si>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530300210000000024430</t>
  </si>
  <si>
    <t>事业人员支出工资</t>
  </si>
  <si>
    <t>30101</t>
  </si>
  <si>
    <t>30102</t>
  </si>
  <si>
    <t>30107</t>
  </si>
  <si>
    <t>530300231100001511107</t>
  </si>
  <si>
    <t>事业人员参照公务员规范后绩效奖</t>
  </si>
  <si>
    <t>530300210000000024440</t>
  </si>
  <si>
    <t>社会保障缴费（养老保险）</t>
  </si>
  <si>
    <t>30108</t>
  </si>
  <si>
    <t>530300210000000024437</t>
  </si>
  <si>
    <t>社会保障缴费（基本医疗保险）</t>
  </si>
  <si>
    <t>30110</t>
  </si>
  <si>
    <t>530300210000000024436</t>
  </si>
  <si>
    <t>社会保障缴费（工伤保险）</t>
  </si>
  <si>
    <t>30112</t>
  </si>
  <si>
    <t>530300210000000024439</t>
  </si>
  <si>
    <t>社会保障缴费（失业保险）</t>
  </si>
  <si>
    <t>530300210000000024435</t>
  </si>
  <si>
    <t>社会保障缴费（附加商业险）</t>
  </si>
  <si>
    <t>530300210000000024443</t>
  </si>
  <si>
    <t>社会保障缴费（住房公积金）</t>
  </si>
  <si>
    <t>30113</t>
  </si>
  <si>
    <t>530300210000000024454</t>
  </si>
  <si>
    <t>一般公用经费</t>
  </si>
  <si>
    <t>30201</t>
  </si>
  <si>
    <t>530300210000000024453</t>
  </si>
  <si>
    <t>退休公用经费</t>
  </si>
  <si>
    <t>530300210000000024448</t>
  </si>
  <si>
    <t>30228</t>
  </si>
  <si>
    <t>530300210000000024449</t>
  </si>
  <si>
    <t>30229</t>
  </si>
  <si>
    <t>530300221100000481801</t>
  </si>
  <si>
    <t>医疗业务活动人员类经费</t>
  </si>
  <si>
    <t>30301</t>
  </si>
  <si>
    <t>30109</t>
  </si>
  <si>
    <t>30304</t>
  </si>
  <si>
    <t>30199</t>
  </si>
  <si>
    <t>30305</t>
  </si>
  <si>
    <t>30306</t>
  </si>
  <si>
    <t>30399</t>
  </si>
  <si>
    <t>30111</t>
  </si>
  <si>
    <t>530300210000000024374</t>
  </si>
  <si>
    <t>530300210000000024397</t>
  </si>
  <si>
    <t>离休公用经费</t>
  </si>
  <si>
    <t>530300210000000024399</t>
  </si>
  <si>
    <t>530300210000000024393</t>
  </si>
  <si>
    <t>530300210000000024394</t>
  </si>
  <si>
    <t>530300210000000024388</t>
  </si>
  <si>
    <t>530300210000000024376</t>
  </si>
  <si>
    <t>离休人员医疗统筹费(事业)</t>
  </si>
  <si>
    <t>30307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</si>
  <si>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</si>
  <si>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</si>
  <si>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</si>
  <si>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</si>
  <si>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</si>
  <si>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</si>
  <si>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</si>
  <si>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医疗业务活动事业发展类经费</t>
  </si>
  <si>
    <t>事业发展类</t>
  </si>
  <si>
    <t>530300210000000018302</t>
  </si>
  <si>
    <t>30202</t>
  </si>
  <si>
    <t>30204</t>
  </si>
  <si>
    <t>30205</t>
  </si>
  <si>
    <t>30206</t>
  </si>
  <si>
    <t>30207</t>
  </si>
  <si>
    <t>30209</t>
  </si>
  <si>
    <t>30211</t>
  </si>
  <si>
    <t>30213</t>
  </si>
  <si>
    <t>30215</t>
  </si>
  <si>
    <t>30216</t>
  </si>
  <si>
    <t>30217</t>
  </si>
  <si>
    <t>30218</t>
  </si>
  <si>
    <t>30225</t>
  </si>
  <si>
    <t>30226</t>
  </si>
  <si>
    <t>30227</t>
  </si>
  <si>
    <t>30231</t>
  </si>
  <si>
    <t>30239</t>
  </si>
  <si>
    <t>30240</t>
  </si>
  <si>
    <t>30299</t>
  </si>
  <si>
    <t>31002</t>
  </si>
  <si>
    <t>31003</t>
  </si>
  <si>
    <t>31006</t>
  </si>
  <si>
    <t>31007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</si>
  <si>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</si>
  <si>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</si>
  <si>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</si>
  <si>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</si>
  <si>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</si>
  <si>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</si>
  <si>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</si>
  <si>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</si>
  <si>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</si>
  <si>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</si>
  <si>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</si>
  <si>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</si>
  <si>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公立医院的职能职责，为更好的满足人民群众日益增长的医疗服务需求，提升医疗服务能力，将医院业务收入用于维持公立医院正常运营及发展。医疗业务支出主要用于：医护人员工资福利支出、医院正常运营及医疗服务能力提升等各方面支出。
2025年完成相应绩效目标设定:病床使用率大于等于85%，医疗服务收入占医疗收入的比例大于等于35%，患者满意度大于等于85%等。</t>
  </si>
  <si>
    <t>产出指标</t>
  </si>
  <si>
    <t>数量指标</t>
  </si>
  <si>
    <t>病床使用率</t>
  </si>
  <si>
    <t>&gt;=</t>
  </si>
  <si>
    <t>85</t>
  </si>
  <si>
    <t>%</t>
  </si>
  <si>
    <t>定量指标</t>
  </si>
  <si>
    <t>反映病床使用情况</t>
  </si>
  <si>
    <t>诊疗人次数</t>
  </si>
  <si>
    <t>1000000</t>
  </si>
  <si>
    <t>人次</t>
  </si>
  <si>
    <t>反应医院年服务患者总人次数。</t>
  </si>
  <si>
    <t>出院人次</t>
  </si>
  <si>
    <t>50000</t>
  </si>
  <si>
    <t>反应全年住院患者出院人数。</t>
  </si>
  <si>
    <t>质量指标</t>
  </si>
  <si>
    <t>医疗服务收入占比</t>
  </si>
  <si>
    <t>35</t>
  </si>
  <si>
    <t>医疗服务收入（不含药品、耗材、检查、化验）占医疗收入比，体现医务人员劳动价值。</t>
  </si>
  <si>
    <t>每床日平均收费水平</t>
  </si>
  <si>
    <t>&lt;=</t>
  </si>
  <si>
    <t>1500</t>
  </si>
  <si>
    <t>元</t>
  </si>
  <si>
    <t>反应患者费用控制，每床日平均收费水平</t>
  </si>
  <si>
    <t>成本指标</t>
  </si>
  <si>
    <t>经济成本指标</t>
  </si>
  <si>
    <t>反应成本控制，百元医疗收入消耗的卫生材料费。</t>
  </si>
  <si>
    <t>效益指标</t>
  </si>
  <si>
    <t>经济效益</t>
  </si>
  <si>
    <t>资产负债率</t>
  </si>
  <si>
    <t>=</t>
  </si>
  <si>
    <t>27-50</t>
  </si>
  <si>
    <t>反应医远负债及偿债能力。</t>
  </si>
  <si>
    <t>社会效益</t>
  </si>
  <si>
    <t>医疗服务水平</t>
  </si>
  <si>
    <t>逐步提升</t>
  </si>
  <si>
    <t>定性指标</t>
  </si>
  <si>
    <t>用于反映医院医疗服务水平，患者对医院服务水平的反响。</t>
  </si>
  <si>
    <t>满意度指标</t>
  </si>
  <si>
    <t>服务对象满意度</t>
  </si>
  <si>
    <t>患者满意度</t>
  </si>
  <si>
    <t>反映患者对医院提供医疗服务的满意程度。</t>
  </si>
  <si>
    <t>预算05-3表</t>
  </si>
  <si>
    <t>项目支出绩效目标表（另文下达）</t>
  </si>
  <si>
    <t>说明：曲靖市妇幼保健院2025年无项目支出绩效目标，故此表为空表。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</si>
  <si>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</si>
  <si>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</si>
  <si>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</si>
  <si>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</si>
  <si>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</si>
  <si>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说明：曲靖市妇幼保健院2025年无政府性基金预算支出预算，故此表为空表。</t>
  </si>
  <si>
    <t>国有资本经营预算支出预算表</t>
  </si>
  <si>
    <t>本年国有资本经营预算支出</t>
  </si>
  <si>
    <t>说明：曲靖市妇幼保健院2025年无国有资本经营预算支出，故此表为空表。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</si>
  <si>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</si>
  <si>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</si>
  <si>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</si>
  <si>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</si>
  <si>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</si>
  <si>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</si>
  <si>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</si>
  <si>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</si>
  <si>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</si>
  <si>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</si>
  <si>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</si>
  <si>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办公设备采购项目</t>
  </si>
  <si>
    <t>办公设备</t>
  </si>
  <si>
    <t>批</t>
  </si>
  <si>
    <t>公务用车保险项目</t>
  </si>
  <si>
    <t>保险服务</t>
  </si>
  <si>
    <t>公务用车燃油采购项目</t>
  </si>
  <si>
    <t>车辆加油、添加燃料服务</t>
  </si>
  <si>
    <t>公务用车维修项目</t>
  </si>
  <si>
    <t>车辆维修和保养服务</t>
  </si>
  <si>
    <t>外挂电梯采购项目</t>
  </si>
  <si>
    <t>电梯</t>
  </si>
  <si>
    <t>会议项目</t>
  </si>
  <si>
    <t>会议、展览、住宿和餐饮服务</t>
  </si>
  <si>
    <t>项</t>
  </si>
  <si>
    <t>办公家具</t>
  </si>
  <si>
    <t>家具</t>
  </si>
  <si>
    <t>空调采购</t>
  </si>
  <si>
    <t>空调机</t>
  </si>
  <si>
    <t>被服洗涤</t>
  </si>
  <si>
    <t>其他服务</t>
  </si>
  <si>
    <t>妇女儿童健康管理中心业务咨询技术合作项目</t>
  </si>
  <si>
    <t>其他专业技术服务</t>
  </si>
  <si>
    <t>住院医疗文书服务采购项目</t>
  </si>
  <si>
    <t>数据加工处理服务</t>
  </si>
  <si>
    <t>信息系统建设项目</t>
  </si>
  <si>
    <t>无形资产</t>
  </si>
  <si>
    <t>安保服务项目</t>
  </si>
  <si>
    <t>物业管理服务</t>
  </si>
  <si>
    <t>保洁、绿化服务</t>
  </si>
  <si>
    <t>信息化设备</t>
  </si>
  <si>
    <t>信息化建设服务项目</t>
  </si>
  <si>
    <t>信息技术服务</t>
  </si>
  <si>
    <t>信息化维护服务</t>
  </si>
  <si>
    <t>窗口显示器采购项目</t>
  </si>
  <si>
    <t>液晶显示器</t>
  </si>
  <si>
    <t>医疗设备采购项目</t>
  </si>
  <si>
    <t>医疗设备</t>
  </si>
  <si>
    <t>医疗设备维修维护和保养采购项目</t>
  </si>
  <si>
    <t>医疗设备维修和保养服务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</si>
  <si>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</si>
  <si>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</si>
  <si>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</si>
  <si>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</si>
  <si>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</si>
  <si>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</si>
  <si>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</si>
  <si>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</si>
  <si>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</si>
  <si>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</si>
  <si>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说明：曲靖市妇幼保健院2025年无政府购买服务预算支出，故此表为空表。</t>
  </si>
  <si>
    <t>预算09-1表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</si>
  <si>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</si>
  <si>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</si>
  <si>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</si>
  <si>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</si>
  <si>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</si>
  <si>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</si>
  <si>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</si>
  <si>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</si>
  <si>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</si>
  <si>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</si>
  <si>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</si>
  <si>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</si>
  <si>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</si>
  <si>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</si>
  <si>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说明：曲靖市妇幼保健院2025年无市对下转移支付预算，故此表为空表。</t>
  </si>
  <si>
    <t>预算09-2表</t>
  </si>
  <si>
    <t>市对下转移支付绩效目标表</t>
  </si>
  <si>
    <t>说明：曲靖市妇幼保健院2025年无市对下转移支付绩效目标，故此表为空表。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</si>
  <si>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</si>
  <si>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</si>
  <si>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</si>
  <si>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</si>
  <si>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</si>
  <si>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</si>
  <si>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</si>
  <si>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</si>
  <si>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</si>
  <si>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说明：曲靖市妇幼保健院2025年无新增资产配置，故此表为空表。</t>
  </si>
  <si>
    <t>预算11表</t>
  </si>
  <si>
    <t>上级补助项目支出预算表</t>
  </si>
  <si>
    <t>上级补助</t>
  </si>
  <si>
    <t>说明：曲靖市妇幼保健院2025年无上级补助项目支出预算，故此表为空表。</t>
  </si>
  <si>
    <t>预算12表</t>
  </si>
  <si>
    <t>部门项目中期规划预算表</t>
  </si>
  <si>
    <t>项目级次</t>
  </si>
  <si>
    <t>1112 事业人员支出工资</t>
  </si>
  <si>
    <t>本级</t>
  </si>
  <si>
    <t>313 事业发展类</t>
  </si>
</sst>
</file>

<file path=xl/styles.xml><?xml version="1.0" encoding="utf-8"?>
<styleSheet xmlns="http://schemas.openxmlformats.org/spreadsheetml/2006/main">
  <numFmts count="11">
    <numFmt numFmtId="176" formatCode="#,##0.00;\-#,##0.00;;@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/mm/dd\ hh:mm:ss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hh:mm:ss"/>
    <numFmt numFmtId="179" formatCode="yyyy/mm/dd"/>
    <numFmt numFmtId="180" formatCode="0.00_);[Red]\-0.00\ "/>
    <numFmt numFmtId="181" formatCode="#,##0;\-#,##0;;@"/>
    <numFmt numFmtId="182" formatCode="#,##0.00_);[Red]\-#,##0.00\ "/>
  </numFmts>
  <fonts count="5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sz val="23"/>
      <color rgb="FF000000"/>
      <name val="方正小标宋简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rgb="FF000000"/>
      <name val="Microsoft YaHei UI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8">
      <alignment horizontal="center" vertical="center" wrapText="1"/>
    </xf>
    <xf numFmtId="0" fontId="1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29" fillId="0" borderId="0">
      <alignment horizontal="center" vertical="center"/>
    </xf>
    <xf numFmtId="0" fontId="4" fillId="0" borderId="0"/>
    <xf numFmtId="0" fontId="35" fillId="0" borderId="0">
      <alignment vertical="top"/>
      <protection locked="0"/>
    </xf>
    <xf numFmtId="0" fontId="38" fillId="5" borderId="15" applyNumberFormat="0" applyAlignment="0" applyProtection="0">
      <alignment vertical="center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33" fillId="2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4" fontId="3" fillId="0" borderId="10">
      <alignment horizontal="right" vertical="center"/>
      <protection locked="0"/>
    </xf>
    <xf numFmtId="0" fontId="4" fillId="0" borderId="0"/>
    <xf numFmtId="177" fontId="25" fillId="0" borderId="1">
      <alignment horizontal="right" vertical="center"/>
    </xf>
    <xf numFmtId="0" fontId="4" fillId="0" borderId="0">
      <alignment horizontal="left" vertical="center"/>
      <protection locked="0"/>
    </xf>
    <xf numFmtId="0" fontId="39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10">
      <alignment horizontal="center" vertical="center"/>
    </xf>
    <xf numFmtId="0" fontId="36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4" fillId="0" borderId="9">
      <alignment horizontal="center" vertical="center" wrapText="1"/>
      <protection locked="0"/>
    </xf>
    <xf numFmtId="0" fontId="3" fillId="0" borderId="10">
      <alignment horizontal="left" vertical="center"/>
    </xf>
    <xf numFmtId="0" fontId="44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35" fillId="0" borderId="0">
      <alignment vertical="top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0" fillId="3" borderId="14" applyNumberFormat="0" applyFont="0" applyAlignment="0" applyProtection="0">
      <alignment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1">
      <alignment vertical="center" wrapText="1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36" fillId="4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1" fillId="0" borderId="0">
      <alignment vertical="top"/>
    </xf>
    <xf numFmtId="0" fontId="34" fillId="0" borderId="13" applyNumberFormat="0" applyFill="0" applyAlignment="0" applyProtection="0">
      <alignment vertical="center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36" fillId="10" borderId="0" applyNumberFormat="0" applyBorder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0" fillId="0" borderId="16" applyNumberFormat="0" applyFill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6" fillId="13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7" fillId="14" borderId="17" applyNumberFormat="0" applyAlignment="0" applyProtection="0">
      <alignment vertical="center"/>
    </xf>
    <xf numFmtId="0" fontId="4" fillId="0" borderId="8">
      <alignment horizontal="center" vertical="center"/>
    </xf>
    <xf numFmtId="0" fontId="48" fillId="14" borderId="15" applyNumberFormat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1" fillId="0" borderId="0">
      <alignment vertical="center"/>
    </xf>
    <xf numFmtId="0" fontId="1" fillId="0" borderId="0"/>
    <xf numFmtId="0" fontId="49" fillId="15" borderId="18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51" fillId="0" borderId="20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1" fillId="0" borderId="0">
      <alignment horizontal="right" vertical="center"/>
      <protection locked="0"/>
    </xf>
    <xf numFmtId="0" fontId="35" fillId="0" borderId="0">
      <alignment vertical="top"/>
      <protection locked="0"/>
    </xf>
    <xf numFmtId="0" fontId="5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3" fillId="24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" fillId="0" borderId="0"/>
    <xf numFmtId="0" fontId="33" fillId="25" borderId="0" applyNumberFormat="0" applyBorder="0" applyAlignment="0" applyProtection="0">
      <alignment vertical="center"/>
    </xf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6" fillId="26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6" fillId="1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33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6" fillId="7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36" fillId="27" borderId="0" applyNumberFormat="0" applyBorder="0" applyAlignment="0" applyProtection="0">
      <alignment vertical="center"/>
    </xf>
    <xf numFmtId="179" fontId="25" fillId="0" borderId="1">
      <alignment horizontal="right" vertical="center"/>
    </xf>
    <xf numFmtId="4" fontId="30" fillId="0" borderId="1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8">
      <alignment horizontal="center" vertical="center" wrapText="1"/>
      <protection locked="0"/>
    </xf>
    <xf numFmtId="0" fontId="7" fillId="0" borderId="0">
      <alignment vertical="top"/>
    </xf>
    <xf numFmtId="0" fontId="7" fillId="0" borderId="0"/>
    <xf numFmtId="0" fontId="4" fillId="0" borderId="4">
      <alignment horizontal="center" vertical="center"/>
    </xf>
    <xf numFmtId="0" fontId="1" fillId="0" borderId="9">
      <alignment horizontal="center" vertical="center" wrapText="1"/>
    </xf>
    <xf numFmtId="0" fontId="4" fillId="0" borderId="2">
      <alignment horizontal="center" vertical="center"/>
    </xf>
    <xf numFmtId="0" fontId="1" fillId="0" borderId="0"/>
    <xf numFmtId="49" fontId="9" fillId="0" borderId="0">
      <protection locked="0"/>
    </xf>
    <xf numFmtId="0" fontId="4" fillId="0" borderId="7">
      <alignment horizontal="center" vertical="center" wrapText="1"/>
    </xf>
    <xf numFmtId="10" fontId="25" fillId="0" borderId="1">
      <alignment horizontal="right" vertical="center"/>
    </xf>
    <xf numFmtId="180" fontId="3" fillId="0" borderId="1">
      <alignment horizontal="right" vertical="center" wrapText="1"/>
      <protection locked="0"/>
    </xf>
    <xf numFmtId="0" fontId="3" fillId="0" borderId="1">
      <alignment horizontal="left" vertical="center"/>
    </xf>
    <xf numFmtId="0" fontId="1" fillId="0" borderId="10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3" fillId="0" borderId="0">
      <alignment horizontal="left" vertical="center"/>
    </xf>
    <xf numFmtId="0" fontId="2" fillId="0" borderId="0">
      <alignment horizontal="center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46" fillId="0" borderId="6">
      <alignment horizontal="center" vertical="center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176" fontId="25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49" fontId="25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0" fontId="35" fillId="0" borderId="0">
      <alignment vertical="top"/>
      <protection locked="0"/>
    </xf>
    <xf numFmtId="176" fontId="25" fillId="0" borderId="1">
      <alignment horizontal="right" vertical="center"/>
    </xf>
    <xf numFmtId="0" fontId="7" fillId="0" borderId="0">
      <alignment vertical="top"/>
    </xf>
    <xf numFmtId="0" fontId="4" fillId="0" borderId="0">
      <alignment horizontal="right" wrapText="1"/>
    </xf>
    <xf numFmtId="178" fontId="25" fillId="0" borderId="1">
      <alignment horizontal="right" vertical="center"/>
    </xf>
    <xf numFmtId="49" fontId="1" fillId="0" borderId="0"/>
    <xf numFmtId="181" fontId="25" fillId="0" borderId="1">
      <alignment horizontal="right" vertical="center"/>
    </xf>
    <xf numFmtId="0" fontId="4" fillId="0" borderId="5">
      <alignment horizontal="center" vertical="center"/>
    </xf>
    <xf numFmtId="0" fontId="4" fillId="0" borderId="0"/>
    <xf numFmtId="0" fontId="46" fillId="0" borderId="7">
      <alignment horizontal="center" vertical="center"/>
    </xf>
    <xf numFmtId="0" fontId="7" fillId="0" borderId="1"/>
    <xf numFmtId="0" fontId="3" fillId="0" borderId="4">
      <alignment horizontal="left" vertical="center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/>
    <xf numFmtId="0" fontId="30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30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4" fillId="0" borderId="5">
      <alignment horizontal="center" vertical="center"/>
      <protection locked="0"/>
    </xf>
    <xf numFmtId="0" fontId="7" fillId="0" borderId="1">
      <alignment horizontal="center" vertical="center"/>
    </xf>
    <xf numFmtId="0" fontId="1" fillId="0" borderId="0"/>
    <xf numFmtId="0" fontId="29" fillId="0" borderId="0">
      <alignment horizontal="center" vertical="center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0"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30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  <protection locked="0"/>
    </xf>
    <xf numFmtId="4" fontId="30" fillId="0" borderId="1">
      <alignment horizontal="right" vertical="center"/>
    </xf>
    <xf numFmtId="0" fontId="35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</xf>
    <xf numFmtId="4" fontId="30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35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21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46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 wrapText="1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4" fillId="0" borderId="4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4" fillId="0" borderId="4">
      <alignment horizontal="center" vertical="center"/>
    </xf>
    <xf numFmtId="0" fontId="9" fillId="0" borderId="0">
      <alignment horizontal="right"/>
      <protection locked="0"/>
    </xf>
    <xf numFmtId="0" fontId="30" fillId="0" borderId="1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3" fillId="0" borderId="4">
      <alignment horizontal="left" vertical="center" wrapText="1"/>
    </xf>
    <xf numFmtId="0" fontId="10" fillId="0" borderId="0">
      <alignment horizontal="center" vertical="center" wrapText="1"/>
      <protection locked="0"/>
    </xf>
    <xf numFmtId="0" fontId="30" fillId="0" borderId="1">
      <alignment horizontal="center" vertical="center"/>
      <protection locked="0"/>
    </xf>
    <xf numFmtId="0" fontId="35" fillId="0" borderId="0">
      <alignment vertical="top"/>
      <protection locked="0"/>
    </xf>
    <xf numFmtId="0" fontId="4" fillId="0" borderId="6">
      <alignment horizontal="center" vertical="center"/>
    </xf>
    <xf numFmtId="0" fontId="1" fillId="0" borderId="11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54" fillId="0" borderId="0">
      <alignment horizontal="center" vertical="center"/>
    </xf>
    <xf numFmtId="0" fontId="1" fillId="0" borderId="1">
      <alignment horizontal="center" vertical="center"/>
      <protection locked="0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35" fillId="0" borderId="0">
      <alignment vertical="top"/>
      <protection locked="0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0">
      <alignment horizontal="center" vertical="top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30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0" fillId="0" borderId="1">
      <alignment horizontal="right" vertical="center"/>
    </xf>
    <xf numFmtId="0" fontId="35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35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25" fillId="0" borderId="0">
      <alignment vertical="top"/>
      <protection locked="0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8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8" fillId="0" borderId="0">
      <alignment wrapText="1"/>
    </xf>
    <xf numFmtId="0" fontId="3" fillId="0" borderId="0">
      <alignment horizontal="right" wrapText="1"/>
    </xf>
    <xf numFmtId="0" fontId="1" fillId="0" borderId="0"/>
    <xf numFmtId="0" fontId="35" fillId="0" borderId="0">
      <alignment vertical="top"/>
      <protection locked="0"/>
    </xf>
    <xf numFmtId="0" fontId="4" fillId="0" borderId="6">
      <alignment horizontal="center" vertical="center"/>
    </xf>
    <xf numFmtId="0" fontId="18" fillId="0" borderId="0">
      <alignment horizontal="center"/>
    </xf>
    <xf numFmtId="0" fontId="18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35" fillId="0" borderId="0">
      <alignment vertical="top"/>
      <protection locked="0"/>
    </xf>
    <xf numFmtId="0" fontId="1" fillId="0" borderId="1">
      <alignment horizontal="center"/>
    </xf>
    <xf numFmtId="49" fontId="9" fillId="0" borderId="0"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10">
      <alignment horizontal="center" vertical="center" wrapText="1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35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5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0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5" fillId="0" borderId="0">
      <alignment vertical="top"/>
      <protection locked="0"/>
    </xf>
    <xf numFmtId="0" fontId="4" fillId="0" borderId="7">
      <alignment horizontal="center" vertical="center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80" fontId="3" fillId="0" borderId="1">
      <alignment horizontal="right" vertical="center" wrapText="1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10" fillId="0" borderId="0">
      <alignment horizontal="center" vertical="center"/>
      <protection locked="0"/>
    </xf>
    <xf numFmtId="49" fontId="4" fillId="0" borderId="1">
      <alignment horizontal="center" vertical="center"/>
      <protection locked="0"/>
    </xf>
    <xf numFmtId="0" fontId="4" fillId="0" borderId="5">
      <alignment horizontal="center" vertical="center" wrapText="1"/>
    </xf>
    <xf numFmtId="49" fontId="1" fillId="0" borderId="0"/>
    <xf numFmtId="0" fontId="3" fillId="0" borderId="1">
      <alignment horizontal="right" vertical="center" wrapText="1"/>
    </xf>
    <xf numFmtId="0" fontId="4" fillId="0" borderId="2">
      <alignment horizontal="center" vertical="center"/>
    </xf>
    <xf numFmtId="0" fontId="10" fillId="0" borderId="0">
      <alignment horizontal="center" vertical="center"/>
      <protection locked="0"/>
    </xf>
    <xf numFmtId="0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0" fontId="4" fillId="0" borderId="6">
      <alignment horizontal="center" vertical="center" wrapText="1"/>
    </xf>
    <xf numFmtId="0" fontId="35" fillId="0" borderId="0">
      <alignment vertical="top"/>
      <protection locked="0"/>
    </xf>
    <xf numFmtId="180" fontId="3" fillId="0" borderId="1">
      <alignment horizontal="right" vertical="center"/>
      <protection locked="0"/>
    </xf>
    <xf numFmtId="0" fontId="1" fillId="0" borderId="0">
      <alignment horizontal="right"/>
    </xf>
    <xf numFmtId="0" fontId="3" fillId="0" borderId="1">
      <alignment horizontal="right" vertical="center"/>
    </xf>
    <xf numFmtId="180" fontId="3" fillId="0" borderId="1">
      <alignment horizontal="right" vertical="center"/>
    </xf>
    <xf numFmtId="0" fontId="10" fillId="0" borderId="0">
      <alignment horizontal="center" vertical="center"/>
    </xf>
    <xf numFmtId="0" fontId="3" fillId="0" borderId="1">
      <alignment horizontal="right" vertical="center"/>
      <protection locked="0"/>
    </xf>
    <xf numFmtId="0" fontId="2" fillId="0" borderId="0">
      <alignment horizontal="center" vertical="center"/>
    </xf>
    <xf numFmtId="0" fontId="1" fillId="0" borderId="0"/>
    <xf numFmtId="0" fontId="4" fillId="0" borderId="0"/>
    <xf numFmtId="0" fontId="8" fillId="0" borderId="0">
      <alignment horizontal="center" vertical="center" wrapText="1"/>
    </xf>
    <xf numFmtId="0" fontId="4" fillId="0" borderId="8">
      <alignment horizontal="center" vertical="center" wrapText="1"/>
    </xf>
    <xf numFmtId="0" fontId="4" fillId="0" borderId="0">
      <alignment horizontal="left" vertical="center" wrapText="1"/>
    </xf>
    <xf numFmtId="0" fontId="4" fillId="0" borderId="9">
      <alignment horizontal="center" vertical="center" wrapText="1"/>
    </xf>
    <xf numFmtId="0" fontId="4" fillId="0" borderId="2">
      <alignment horizontal="center" vertical="center"/>
    </xf>
    <xf numFmtId="0" fontId="4" fillId="0" borderId="10">
      <alignment horizontal="center" vertical="center" wrapText="1"/>
    </xf>
    <xf numFmtId="0" fontId="4" fillId="0" borderId="4">
      <alignment horizontal="center" vertical="center"/>
    </xf>
    <xf numFmtId="0" fontId="4" fillId="0" borderId="6">
      <alignment horizontal="center" vertical="center" wrapText="1"/>
    </xf>
    <xf numFmtId="0" fontId="4" fillId="0" borderId="10">
      <alignment horizontal="center" vertical="center"/>
    </xf>
    <xf numFmtId="0" fontId="4" fillId="0" borderId="1">
      <alignment horizontal="center" vertical="center"/>
    </xf>
    <xf numFmtId="0" fontId="3" fillId="0" borderId="0">
      <alignment vertical="top"/>
      <protection locked="0"/>
    </xf>
    <xf numFmtId="0" fontId="3" fillId="0" borderId="12">
      <alignment horizontal="left" vertical="center"/>
    </xf>
    <xf numFmtId="0" fontId="8" fillId="0" borderId="0">
      <alignment horizontal="center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</xf>
    <xf numFmtId="0" fontId="4" fillId="0" borderId="0">
      <alignment wrapText="1"/>
    </xf>
    <xf numFmtId="0" fontId="4" fillId="0" borderId="6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9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5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3" fillId="0" borderId="10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2">
      <alignment horizontal="center" vertical="center" wrapText="1"/>
    </xf>
    <xf numFmtId="0" fontId="1" fillId="0" borderId="0">
      <alignment vertical="center"/>
    </xf>
    <xf numFmtId="0" fontId="3" fillId="0" borderId="10">
      <alignment horizontal="right" vertical="center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4">
      <alignment vertical="center"/>
    </xf>
    <xf numFmtId="0" fontId="35" fillId="0" borderId="0">
      <alignment vertical="top"/>
      <protection locked="0"/>
    </xf>
    <xf numFmtId="0" fontId="2" fillId="0" borderId="0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21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7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5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5" fillId="0" borderId="0">
      <alignment vertical="top"/>
      <protection locked="0"/>
    </xf>
  </cellStyleXfs>
  <cellXfs count="305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3" applyFont="1" applyBorder="1">
      <alignment horizontal="center" vertical="center"/>
    </xf>
    <xf numFmtId="0" fontId="1" fillId="0" borderId="1" xfId="664" applyFont="1" applyBorder="1">
      <alignment horizontal="center" vertical="center"/>
      <protection locked="0"/>
    </xf>
    <xf numFmtId="49" fontId="5" fillId="0" borderId="1" xfId="146" applyNumberFormat="1" applyFont="1" applyBorder="1">
      <alignment horizontal="left" vertical="center" wrapText="1"/>
    </xf>
    <xf numFmtId="0" fontId="0" fillId="0" borderId="1" xfId="0" applyFont="1" applyBorder="1"/>
    <xf numFmtId="176" fontId="5" fillId="0" borderId="1" xfId="0" applyNumberFormat="1" applyFont="1" applyBorder="1" applyAlignment="1">
      <alignment horizontal="right" vertical="center"/>
    </xf>
    <xf numFmtId="0" fontId="3" fillId="0" borderId="1" xfId="566" applyFont="1" applyBorder="1">
      <alignment horizontal="center" vertical="center" wrapText="1"/>
      <protection locked="0"/>
    </xf>
    <xf numFmtId="0" fontId="3" fillId="0" borderId="1" xfId="650" applyFont="1" applyBorder="1">
      <alignment horizontal="left" vertical="center" wrapText="1"/>
      <protection locked="0"/>
    </xf>
    <xf numFmtId="0" fontId="3" fillId="0" borderId="1" xfId="658" applyFont="1" applyBorder="1">
      <alignment horizontal="left" vertical="center" wrapText="1"/>
      <protection locked="0"/>
    </xf>
    <xf numFmtId="49" fontId="1" fillId="0" borderId="0" xfId="651" applyNumberFormat="1" applyFont="1" applyBorder="1"/>
    <xf numFmtId="0" fontId="2" fillId="0" borderId="0" xfId="304" applyFont="1" applyBorder="1">
      <alignment horizontal="center" vertical="center"/>
    </xf>
    <xf numFmtId="0" fontId="4" fillId="0" borderId="0" xfId="648" applyFont="1" applyBorder="1">
      <alignment horizontal="left" vertical="center"/>
    </xf>
    <xf numFmtId="0" fontId="4" fillId="0" borderId="0" xfId="660" applyFont="1" applyBorder="1"/>
    <xf numFmtId="0" fontId="4" fillId="0" borderId="2" xfId="312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 wrapText="1"/>
    </xf>
    <xf numFmtId="0" fontId="4" fillId="0" borderId="2" xfId="655" applyFont="1" applyBorder="1">
      <alignment horizontal="center" vertical="center"/>
    </xf>
    <xf numFmtId="0" fontId="4" fillId="0" borderId="3" xfId="387" applyFont="1" applyBorder="1">
      <alignment horizontal="center" vertical="center" wrapText="1"/>
      <protection locked="0"/>
    </xf>
    <xf numFmtId="0" fontId="4" fillId="0" borderId="3" xfId="654" applyFont="1" applyBorder="1">
      <alignment horizontal="center" vertical="center" wrapText="1"/>
    </xf>
    <xf numFmtId="0" fontId="4" fillId="0" borderId="3" xfId="56" applyFont="1" applyBorder="1">
      <alignment horizontal="center" vertical="center"/>
    </xf>
    <xf numFmtId="0" fontId="4" fillId="0" borderId="4" xfId="390" applyFont="1" applyBorder="1">
      <alignment horizontal="center" vertical="center" wrapText="1"/>
      <protection locked="0"/>
    </xf>
    <xf numFmtId="0" fontId="4" fillId="0" borderId="4" xfId="656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43" applyFont="1" applyBorder="1">
      <alignment horizontal="left" vertical="center" wrapText="1"/>
    </xf>
    <xf numFmtId="0" fontId="1" fillId="0" borderId="5" xfId="28" applyFont="1" applyBorder="1">
      <alignment horizontal="center" vertical="center" wrapText="1"/>
      <protection locked="0"/>
    </xf>
    <xf numFmtId="0" fontId="3" fillId="0" borderId="6" xfId="646" applyFont="1" applyBorder="1">
      <alignment horizontal="left" vertical="center"/>
    </xf>
    <xf numFmtId="0" fontId="3" fillId="0" borderId="7" xfId="259" applyFont="1" applyBorder="1">
      <alignment horizontal="left" vertical="center"/>
    </xf>
    <xf numFmtId="0" fontId="1" fillId="0" borderId="0" xfId="83" applyFont="1" applyBorder="1">
      <alignment horizontal="right" vertical="center"/>
      <protection locked="0"/>
    </xf>
    <xf numFmtId="0" fontId="4" fillId="0" borderId="5" xfId="653" applyFont="1" applyBorder="1">
      <alignment horizontal="center" vertical="center"/>
    </xf>
    <xf numFmtId="0" fontId="4" fillId="0" borderId="6" xfId="661" applyFont="1" applyBorder="1">
      <alignment horizontal="center" vertical="center"/>
    </xf>
    <xf numFmtId="0" fontId="4" fillId="0" borderId="7" xfId="663" applyFont="1" applyBorder="1">
      <alignment horizontal="center" vertical="center"/>
    </xf>
    <xf numFmtId="0" fontId="3" fillId="0" borderId="0" xfId="96" applyFont="1" applyBorder="1">
      <alignment horizontal="right" vertical="center"/>
    </xf>
    <xf numFmtId="0" fontId="6" fillId="0" borderId="0" xfId="408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5" applyFont="1" applyBorder="1">
      <alignment horizontal="center" vertical="center" wrapText="1"/>
    </xf>
    <xf numFmtId="0" fontId="4" fillId="0" borderId="6" xfId="523" applyFont="1" applyBorder="1">
      <alignment horizontal="center" vertical="center" wrapText="1"/>
    </xf>
    <xf numFmtId="0" fontId="4" fillId="0" borderId="7" xfId="128" applyFont="1" applyBorder="1">
      <alignment horizontal="center" vertical="center" wrapText="1"/>
    </xf>
    <xf numFmtId="0" fontId="4" fillId="0" borderId="1" xfId="634" applyFont="1" applyBorder="1">
      <alignment horizontal="center" vertical="center" wrapText="1"/>
    </xf>
    <xf numFmtId="0" fontId="3" fillId="0" borderId="1" xfId="636" applyFont="1" applyBorder="1">
      <alignment horizontal="center" vertical="center" wrapText="1"/>
      <protection locked="0"/>
    </xf>
    <xf numFmtId="0" fontId="3" fillId="0" borderId="7" xfId="410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1" applyFont="1" applyBorder="1">
      <alignment horizontal="center" vertical="center"/>
      <protection locked="0"/>
    </xf>
    <xf numFmtId="0" fontId="4" fillId="0" borderId="1" xfId="624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0" applyFont="1" applyBorder="1">
      <alignment horizontal="right" vertical="center"/>
    </xf>
    <xf numFmtId="0" fontId="7" fillId="0" borderId="0" xfId="151" applyFont="1" applyBorder="1">
      <alignment vertical="top"/>
    </xf>
    <xf numFmtId="0" fontId="8" fillId="0" borderId="0" xfId="534" applyFont="1" applyBorder="1">
      <alignment horizontal="center" vertical="center" wrapText="1"/>
    </xf>
    <xf numFmtId="0" fontId="8" fillId="0" borderId="0" xfId="54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9" applyFont="1" applyBorder="1">
      <alignment wrapText="1"/>
    </xf>
    <xf numFmtId="0" fontId="4" fillId="0" borderId="0" xfId="152" applyFont="1" applyBorder="1">
      <alignment horizontal="right" wrapText="1"/>
    </xf>
    <xf numFmtId="0" fontId="4" fillId="0" borderId="0" xfId="613" applyFont="1" applyBorder="1">
      <protection locked="0"/>
    </xf>
    <xf numFmtId="0" fontId="4" fillId="0" borderId="1" xfId="612" applyFont="1" applyBorder="1">
      <alignment horizontal="center" vertical="center" wrapText="1"/>
    </xf>
    <xf numFmtId="0" fontId="4" fillId="0" borderId="1" xfId="543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43" applyFont="1" applyBorder="1">
      <alignment vertical="center" wrapText="1"/>
    </xf>
    <xf numFmtId="0" fontId="3" fillId="0" borderId="0" xfId="629" applyFont="1" applyBorder="1">
      <alignment horizontal="right" vertical="center"/>
      <protection locked="0"/>
    </xf>
    <xf numFmtId="0" fontId="4" fillId="0" borderId="0" xfId="618" applyFont="1" applyBorder="1">
      <alignment horizontal="right" vertical="center"/>
      <protection locked="0"/>
    </xf>
    <xf numFmtId="0" fontId="1" fillId="0" borderId="1" xfId="617" applyFont="1" applyBorder="1">
      <alignment horizontal="center"/>
    </xf>
    <xf numFmtId="0" fontId="1" fillId="0" borderId="0" xfId="567" applyFont="1" applyBorder="1">
      <alignment wrapText="1"/>
    </xf>
    <xf numFmtId="0" fontId="1" fillId="0" borderId="0" xfId="452" applyFont="1" applyBorder="1">
      <protection locked="0"/>
    </xf>
    <xf numFmtId="0" fontId="2" fillId="0" borderId="0" xfId="432" applyFont="1" applyBorder="1">
      <alignment horizontal="center" vertical="center" wrapText="1"/>
    </xf>
    <xf numFmtId="0" fontId="2" fillId="0" borderId="0" xfId="627" applyFont="1" applyBorder="1">
      <alignment horizontal="center" vertical="center"/>
      <protection locked="0"/>
    </xf>
    <xf numFmtId="0" fontId="3" fillId="0" borderId="0" xfId="569" applyFont="1" applyBorder="1">
      <alignment horizontal="left" vertical="center" wrapText="1"/>
    </xf>
    <xf numFmtId="0" fontId="4" fillId="0" borderId="8" xfId="438" applyFont="1" applyBorder="1">
      <alignment horizontal="center" vertical="center" wrapText="1"/>
    </xf>
    <xf numFmtId="0" fontId="4" fillId="0" borderId="8" xfId="448" applyFont="1" applyBorder="1">
      <alignment horizontal="center" vertical="center" wrapText="1"/>
      <protection locked="0"/>
    </xf>
    <xf numFmtId="0" fontId="4" fillId="0" borderId="9" xfId="441" applyFont="1" applyBorder="1">
      <alignment horizontal="center" vertical="center" wrapText="1"/>
    </xf>
    <xf numFmtId="0" fontId="4" fillId="0" borderId="9" xfId="32" applyFont="1" applyBorder="1">
      <alignment horizontal="center" vertical="center" wrapText="1"/>
      <protection locked="0"/>
    </xf>
    <xf numFmtId="0" fontId="4" fillId="0" borderId="10" xfId="444" applyFont="1" applyBorder="1">
      <alignment horizontal="center" vertical="center" wrapText="1"/>
    </xf>
    <xf numFmtId="0" fontId="4" fillId="0" borderId="10" xfId="451" applyFont="1" applyBorder="1">
      <alignment horizontal="center" vertical="center" wrapText="1"/>
      <protection locked="0"/>
    </xf>
    <xf numFmtId="0" fontId="3" fillId="0" borderId="10" xfId="144" applyFont="1" applyBorder="1">
      <alignment horizontal="left" vertical="center" wrapText="1"/>
    </xf>
    <xf numFmtId="0" fontId="3" fillId="0" borderId="10" xfId="455" applyFont="1" applyBorder="1">
      <alignment horizontal="right" vertical="center"/>
      <protection locked="0"/>
    </xf>
    <xf numFmtId="0" fontId="3" fillId="0" borderId="11" xfId="573" applyFont="1" applyBorder="1">
      <alignment horizontal="center" vertical="center"/>
    </xf>
    <xf numFmtId="0" fontId="3" fillId="0" borderId="12" xfId="447" applyFont="1" applyBorder="1">
      <alignment horizontal="left" vertical="center"/>
    </xf>
    <xf numFmtId="0" fontId="3" fillId="0" borderId="10" xfId="33" applyFont="1" applyBorder="1">
      <alignment horizontal="left" vertical="center"/>
    </xf>
    <xf numFmtId="0" fontId="3" fillId="0" borderId="0" xfId="584" applyFont="1" applyBorder="1">
      <alignment vertical="top" wrapText="1"/>
      <protection locked="0"/>
    </xf>
    <xf numFmtId="0" fontId="2" fillId="0" borderId="0" xfId="575" applyFont="1" applyBorder="1">
      <alignment horizontal="center" vertical="center" wrapText="1"/>
      <protection locked="0"/>
    </xf>
    <xf numFmtId="0" fontId="3" fillId="0" borderId="0" xfId="585" applyFont="1" applyBorder="1">
      <alignment horizontal="right"/>
      <protection locked="0"/>
    </xf>
    <xf numFmtId="0" fontId="4" fillId="0" borderId="6" xfId="577" applyFont="1" applyBorder="1">
      <alignment horizontal="center" vertical="center" wrapText="1"/>
      <protection locked="0"/>
    </xf>
    <xf numFmtId="0" fontId="4" fillId="0" borderId="6" xfId="587" applyFont="1" applyBorder="1">
      <alignment horizontal="center" vertical="center"/>
      <protection locked="0"/>
    </xf>
    <xf numFmtId="0" fontId="4" fillId="0" borderId="12" xfId="579" applyFont="1" applyBorder="1">
      <alignment horizontal="center" vertical="center" wrapText="1"/>
    </xf>
    <xf numFmtId="0" fontId="4" fillId="0" borderId="12" xfId="590" applyFont="1" applyBorder="1">
      <alignment horizontal="center" vertical="center"/>
      <protection locked="0"/>
    </xf>
    <xf numFmtId="0" fontId="3" fillId="0" borderId="0" xfId="599" applyFont="1" applyBorder="1">
      <alignment horizontal="right" vertical="center" wrapText="1"/>
      <protection locked="0"/>
    </xf>
    <xf numFmtId="0" fontId="3" fillId="0" borderId="0" xfId="594" applyFont="1" applyBorder="1">
      <alignment horizontal="right" vertical="center" wrapText="1"/>
    </xf>
    <xf numFmtId="0" fontId="3" fillId="0" borderId="0" xfId="588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91" applyFont="1" applyBorder="1">
      <alignment horizontal="center" vertical="center" wrapText="1"/>
      <protection locked="0"/>
    </xf>
    <xf numFmtId="0" fontId="4" fillId="0" borderId="10" xfId="542" applyFont="1" applyBorder="1">
      <alignment horizontal="center" vertical="center"/>
    </xf>
    <xf numFmtId="0" fontId="4" fillId="0" borderId="10" xfId="45" applyFont="1" applyBorder="1">
      <alignment horizontal="center" vertical="center"/>
      <protection locked="0"/>
    </xf>
    <xf numFmtId="0" fontId="3" fillId="0" borderId="10" xfId="581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264" applyFont="1" applyBorder="1">
      <alignment horizontal="right"/>
      <protection locked="0"/>
    </xf>
    <xf numFmtId="49" fontId="9" fillId="0" borderId="0" xfId="403" applyNumberFormat="1" applyFont="1" applyBorder="1">
      <protection locked="0"/>
    </xf>
    <xf numFmtId="0" fontId="1" fillId="0" borderId="0" xfId="526" applyFont="1" applyBorder="1">
      <alignment horizontal="right"/>
    </xf>
    <xf numFmtId="0" fontId="3" fillId="0" borderId="0" xfId="563" applyFont="1" applyBorder="1">
      <alignment horizontal="right"/>
    </xf>
    <xf numFmtId="0" fontId="10" fillId="0" borderId="0" xfId="269" applyFont="1" applyBorder="1">
      <alignment horizontal="center" vertical="center" wrapText="1"/>
      <protection locked="0"/>
    </xf>
    <xf numFmtId="0" fontId="10" fillId="0" borderId="0" xfId="519" applyFont="1" applyBorder="1">
      <alignment horizontal="center" vertical="center"/>
      <protection locked="0"/>
    </xf>
    <xf numFmtId="0" fontId="10" fillId="0" borderId="0" xfId="529" applyFont="1" applyBorder="1">
      <alignment horizontal="center" vertical="center"/>
    </xf>
    <xf numFmtId="0" fontId="3" fillId="0" borderId="0" xfId="308" applyFont="1" applyBorder="1">
      <alignment horizontal="left" vertical="center"/>
      <protection locked="0"/>
    </xf>
    <xf numFmtId="0" fontId="4" fillId="0" borderId="2" xfId="278" applyFont="1" applyBorder="1">
      <alignment horizontal="center" vertical="center"/>
      <protection locked="0"/>
    </xf>
    <xf numFmtId="49" fontId="4" fillId="0" borderId="2" xfId="407" applyNumberFormat="1" applyFont="1" applyBorder="1">
      <alignment horizontal="center" vertical="center" wrapText="1"/>
      <protection locked="0"/>
    </xf>
    <xf numFmtId="0" fontId="4" fillId="0" borderId="3" xfId="4" applyFont="1" applyBorder="1">
      <alignment horizontal="center" vertical="center"/>
      <protection locked="0"/>
    </xf>
    <xf numFmtId="49" fontId="4" fillId="0" borderId="3" xfId="411" applyNumberFormat="1" applyFont="1" applyBorder="1">
      <alignment horizontal="center" vertical="center" wrapText="1"/>
      <protection locked="0"/>
    </xf>
    <xf numFmtId="49" fontId="4" fillId="0" borderId="1" xfId="514" applyNumberFormat="1" applyFont="1" applyBorder="1">
      <alignment horizontal="center" vertical="center"/>
      <protection locked="0"/>
    </xf>
    <xf numFmtId="0" fontId="3" fillId="0" borderId="1" xfId="396" applyFont="1" applyBorder="1">
      <alignment horizontal="left" vertical="center" wrapText="1"/>
      <protection locked="0"/>
    </xf>
    <xf numFmtId="0" fontId="1" fillId="0" borderId="6" xfId="331" applyFont="1" applyBorder="1">
      <alignment horizontal="center" vertical="center"/>
      <protection locked="0"/>
    </xf>
    <xf numFmtId="0" fontId="1" fillId="0" borderId="7" xfId="522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407" applyNumberFormat="1" applyFont="1" applyBorder="1">
      <alignment horizontal="center" vertical="center" wrapText="1"/>
      <protection locked="0"/>
    </xf>
    <xf numFmtId="49" fontId="4" fillId="0" borderId="1" xfId="411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2" applyFont="1" applyBorder="1">
      <alignment horizontal="center" vertical="center"/>
      <protection locked="0"/>
    </xf>
    <xf numFmtId="0" fontId="6" fillId="0" borderId="0" xfId="583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5" applyFont="1" applyBorder="1">
      <alignment vertical="center" wrapText="1"/>
    </xf>
    <xf numFmtId="0" fontId="3" fillId="0" borderId="1" xfId="625" applyFont="1" applyBorder="1">
      <alignment horizontal="center" vertical="center" wrapText="1"/>
    </xf>
    <xf numFmtId="0" fontId="3" fillId="0" borderId="1" xfId="628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4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6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5" applyFont="1" applyBorder="1">
      <alignment horizontal="center" vertical="center"/>
    </xf>
    <xf numFmtId="0" fontId="4" fillId="0" borderId="1" xfId="43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5" applyFont="1" applyBorder="1">
      <alignment vertical="top"/>
      <protection locked="0"/>
    </xf>
    <xf numFmtId="49" fontId="1" fillId="0" borderId="0" xfId="295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1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2" applyFont="1" applyBorder="1">
      <alignment horizontal="center" vertical="center" wrapText="1"/>
      <protection locked="0"/>
    </xf>
    <xf numFmtId="0" fontId="4" fillId="0" borderId="1" xfId="387" applyFont="1" applyBorder="1">
      <alignment horizontal="center" vertical="center" wrapText="1"/>
      <protection locked="0"/>
    </xf>
    <xf numFmtId="0" fontId="4" fillId="0" borderId="1" xfId="4" applyFont="1" applyBorder="1">
      <alignment horizontal="center" vertical="center"/>
      <protection locked="0"/>
    </xf>
    <xf numFmtId="0" fontId="4" fillId="0" borderId="1" xfId="56" applyFont="1" applyBorder="1">
      <alignment horizontal="center" vertical="center"/>
    </xf>
    <xf numFmtId="0" fontId="4" fillId="0" borderId="1" xfId="244" applyFont="1" applyBorder="1">
      <alignment horizontal="center" vertical="center"/>
      <protection locked="0"/>
    </xf>
    <xf numFmtId="0" fontId="3" fillId="0" borderId="1" xfId="249" applyFont="1" applyBorder="1">
      <alignment horizontal="left" vertical="center"/>
    </xf>
    <xf numFmtId="49" fontId="5" fillId="0" borderId="1" xfId="146" applyNumberFormat="1" applyFont="1" applyBorder="1" applyAlignment="1">
      <alignment horizontal="left" vertical="center" wrapText="1" indent="1"/>
    </xf>
    <xf numFmtId="0" fontId="1" fillId="0" borderId="1" xfId="28" applyFont="1" applyBorder="1">
      <alignment horizontal="center" vertical="center" wrapText="1"/>
      <protection locked="0"/>
    </xf>
    <xf numFmtId="0" fontId="3" fillId="0" borderId="1" xfId="291" applyFont="1" applyBorder="1">
      <alignment horizontal="left" vertical="center"/>
      <protection locked="0"/>
    </xf>
    <xf numFmtId="0" fontId="3" fillId="0" borderId="1" xfId="41" applyFont="1" applyBorder="1">
      <alignment horizontal="left" vertical="center"/>
      <protection locked="0"/>
    </xf>
    <xf numFmtId="0" fontId="4" fillId="0" borderId="1" xfId="306" applyFont="1" applyBorder="1">
      <alignment horizontal="center" vertical="center" wrapText="1"/>
      <protection locked="0"/>
    </xf>
    <xf numFmtId="0" fontId="4" fillId="0" borderId="1" xfId="394" applyFont="1" applyBorder="1">
      <alignment horizontal="center" vertical="center" wrapText="1"/>
      <protection locked="0"/>
    </xf>
    <xf numFmtId="0" fontId="4" fillId="0" borderId="1" xfId="390" applyFont="1" applyBorder="1">
      <alignment horizontal="center" vertical="center" wrapText="1"/>
      <protection locked="0"/>
    </xf>
    <xf numFmtId="0" fontId="4" fillId="0" borderId="1" xfId="577" applyFont="1" applyBorder="1">
      <alignment horizontal="center" vertical="center" wrapText="1"/>
      <protection locked="0"/>
    </xf>
    <xf numFmtId="0" fontId="1" fillId="0" borderId="1" xfId="398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7" applyFont="1" applyBorder="1">
      <alignment horizontal="right" wrapText="1"/>
    </xf>
    <xf numFmtId="0" fontId="17" fillId="0" borderId="0" xfId="364" applyFont="1" applyBorder="1">
      <alignment horizontal="center" vertical="center" wrapText="1"/>
    </xf>
    <xf numFmtId="0" fontId="18" fillId="0" borderId="1" xfId="369" applyFont="1" applyBorder="1">
      <alignment horizontal="center" vertical="center" wrapText="1"/>
    </xf>
    <xf numFmtId="0" fontId="18" fillId="0" borderId="1" xfId="377" applyFont="1" applyBorder="1">
      <alignment horizontal="center" vertical="center" wrapText="1"/>
    </xf>
    <xf numFmtId="0" fontId="0" fillId="0" borderId="0" xfId="0" applyFont="1" applyBorder="1" applyAlignment="1">
      <alignment horizontal="left"/>
    </xf>
    <xf numFmtId="176" fontId="19" fillId="0" borderId="0" xfId="0" applyNumberFormat="1" applyFont="1" applyBorder="1" applyAlignment="1">
      <alignment horizontal="right" vertical="center"/>
    </xf>
    <xf numFmtId="0" fontId="20" fillId="0" borderId="0" xfId="211" applyFont="1" applyBorder="1">
      <alignment horizontal="center" vertical="center"/>
    </xf>
    <xf numFmtId="0" fontId="21" fillId="0" borderId="0" xfId="211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362" applyNumberFormat="1" applyFont="1" applyBorder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/>
    <xf numFmtId="0" fontId="22" fillId="0" borderId="1" xfId="0" applyFont="1" applyBorder="1" applyAlignment="1">
      <alignment horizontal="left" indent="1"/>
    </xf>
    <xf numFmtId="0" fontId="22" fillId="0" borderId="1" xfId="223" applyFont="1" applyBorder="1">
      <alignment horizontal="center" vertical="center"/>
    </xf>
    <xf numFmtId="0" fontId="22" fillId="0" borderId="1" xfId="140" applyFont="1" applyBorder="1">
      <alignment horizontal="center" vertical="center"/>
    </xf>
    <xf numFmtId="0" fontId="22" fillId="0" borderId="1" xfId="158" applyFont="1" applyBorder="1">
      <alignment horizontal="center" vertical="center"/>
    </xf>
    <xf numFmtId="0" fontId="21" fillId="0" borderId="0" xfId="21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 wrapText="1"/>
    </xf>
    <xf numFmtId="176" fontId="24" fillId="0" borderId="1" xfId="0" applyNumberFormat="1" applyFont="1" applyBorder="1" applyAlignment="1">
      <alignment horizontal="left" vertical="center"/>
    </xf>
    <xf numFmtId="176" fontId="24" fillId="0" borderId="1" xfId="0" applyNumberFormat="1" applyFont="1" applyBorder="1" applyAlignment="1">
      <alignment horizontal="left" vertical="center" indent="1"/>
    </xf>
    <xf numFmtId="176" fontId="2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587" applyFont="1" applyBorder="1">
      <alignment horizontal="center" vertical="center"/>
      <protection locked="0"/>
    </xf>
    <xf numFmtId="0" fontId="22" fillId="0" borderId="1" xfId="392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2" fillId="0" borderId="1" xfId="621" applyFont="1" applyBorder="1">
      <alignment horizontal="center" vertical="center"/>
      <protection locked="0"/>
    </xf>
    <xf numFmtId="0" fontId="23" fillId="0" borderId="1" xfId="180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0" borderId="0" xfId="54" applyFont="1" applyBorder="1">
      <alignment vertical="top"/>
    </xf>
    <xf numFmtId="49" fontId="4" fillId="0" borderId="1" xfId="12" applyNumberFormat="1" applyFont="1" applyBorder="1">
      <alignment horizontal="center" vertical="center" wrapText="1"/>
    </xf>
    <xf numFmtId="49" fontId="4" fillId="0" borderId="1" xfId="137" applyNumberFormat="1" applyFont="1" applyBorder="1">
      <alignment horizontal="center" vertical="center" wrapText="1"/>
    </xf>
    <xf numFmtId="0" fontId="4" fillId="0" borderId="1" xfId="616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49" fontId="5" fillId="0" borderId="1" xfId="146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0" fontId="25" fillId="0" borderId="0" xfId="368" applyFont="1" applyFill="1" applyBorder="1" applyAlignment="1" applyProtection="1">
      <alignment vertical="top"/>
      <protection locked="0"/>
    </xf>
    <xf numFmtId="0" fontId="26" fillId="0" borderId="0" xfId="368" applyFont="1" applyFill="1" applyBorder="1" applyAlignment="1" applyProtection="1">
      <alignment vertical="center"/>
    </xf>
    <xf numFmtId="0" fontId="1" fillId="0" borderId="0" xfId="368" applyFont="1" applyFill="1" applyBorder="1" applyAlignment="1" applyProtection="1">
      <alignment vertical="center"/>
    </xf>
    <xf numFmtId="0" fontId="3" fillId="0" borderId="0" xfId="368" applyFont="1" applyFill="1" applyBorder="1" applyAlignment="1" applyProtection="1">
      <alignment horizontal="right" vertical="center"/>
    </xf>
    <xf numFmtId="0" fontId="27" fillId="0" borderId="0" xfId="368" applyFont="1" applyFill="1" applyBorder="1" applyAlignment="1" applyProtection="1">
      <alignment horizontal="center" vertical="center"/>
    </xf>
    <xf numFmtId="0" fontId="28" fillId="0" borderId="0" xfId="368" applyFont="1" applyFill="1" applyBorder="1" applyAlignment="1" applyProtection="1">
      <alignment horizontal="center" vertical="center"/>
    </xf>
    <xf numFmtId="0" fontId="3" fillId="0" borderId="0" xfId="368" applyFont="1" applyFill="1" applyBorder="1" applyAlignment="1" applyProtection="1">
      <alignment horizontal="left" vertical="center"/>
      <protection locked="0"/>
    </xf>
    <xf numFmtId="0" fontId="29" fillId="0" borderId="0" xfId="368" applyFont="1" applyFill="1" applyBorder="1" applyAlignment="1" applyProtection="1">
      <alignment horizontal="center" vertical="center"/>
    </xf>
    <xf numFmtId="0" fontId="3" fillId="0" borderId="0" xfId="368" applyFont="1" applyFill="1" applyBorder="1" applyAlignment="1" applyProtection="1">
      <alignment horizontal="right"/>
    </xf>
    <xf numFmtId="0" fontId="4" fillId="0" borderId="5" xfId="368" applyFont="1" applyFill="1" applyBorder="1" applyAlignment="1" applyProtection="1">
      <alignment horizontal="center" vertical="center"/>
    </xf>
    <xf numFmtId="0" fontId="4" fillId="0" borderId="7" xfId="368" applyFont="1" applyFill="1" applyBorder="1" applyAlignment="1" applyProtection="1">
      <alignment horizontal="center" vertical="center"/>
    </xf>
    <xf numFmtId="0" fontId="4" fillId="0" borderId="2" xfId="368" applyFont="1" applyFill="1" applyBorder="1" applyAlignment="1" applyProtection="1">
      <alignment horizontal="center" vertical="center"/>
    </xf>
    <xf numFmtId="0" fontId="4" fillId="0" borderId="2" xfId="368" applyFont="1" applyFill="1" applyBorder="1" applyAlignment="1" applyProtection="1">
      <alignment horizontal="center" vertical="center"/>
      <protection locked="0"/>
    </xf>
    <xf numFmtId="0" fontId="4" fillId="0" borderId="4" xfId="368" applyFont="1" applyFill="1" applyBorder="1" applyAlignment="1" applyProtection="1">
      <alignment horizontal="center" vertical="center"/>
    </xf>
    <xf numFmtId="0" fontId="4" fillId="0" borderId="4" xfId="368" applyFont="1" applyFill="1" applyBorder="1" applyAlignment="1" applyProtection="1">
      <alignment horizontal="center" vertical="center" wrapText="1"/>
    </xf>
    <xf numFmtId="0" fontId="3" fillId="0" borderId="1" xfId="368" applyFont="1" applyFill="1" applyBorder="1" applyAlignment="1" applyProtection="1">
      <alignment vertical="center"/>
    </xf>
    <xf numFmtId="4" fontId="3" fillId="0" borderId="1" xfId="368" applyNumberFormat="1" applyFont="1" applyFill="1" applyBorder="1" applyAlignment="1" applyProtection="1">
      <alignment horizontal="right" vertical="center"/>
    </xf>
    <xf numFmtId="0" fontId="3" fillId="0" borderId="1" xfId="368" applyFont="1" applyFill="1" applyBorder="1" applyAlignment="1" applyProtection="1">
      <alignment horizontal="left" vertical="center"/>
      <protection locked="0"/>
    </xf>
    <xf numFmtId="4" fontId="3" fillId="0" borderId="1" xfId="368" applyNumberFormat="1" applyFont="1" applyFill="1" applyBorder="1" applyAlignment="1" applyProtection="1">
      <alignment horizontal="right" vertical="center"/>
      <protection locked="0"/>
    </xf>
    <xf numFmtId="0" fontId="3" fillId="0" borderId="1" xfId="368" applyFont="1" applyFill="1" applyBorder="1" applyAlignment="1" applyProtection="1">
      <alignment vertical="center"/>
      <protection locked="0"/>
    </xf>
    <xf numFmtId="0" fontId="3" fillId="0" borderId="1" xfId="368" applyFont="1" applyFill="1" applyBorder="1" applyAlignment="1" applyProtection="1">
      <alignment horizontal="left" vertical="center"/>
    </xf>
    <xf numFmtId="0" fontId="30" fillId="0" borderId="1" xfId="368" applyFont="1" applyFill="1" applyBorder="1" applyAlignment="1" applyProtection="1">
      <alignment horizontal="right" vertical="center"/>
    </xf>
    <xf numFmtId="0" fontId="26" fillId="0" borderId="1" xfId="368" applyFont="1" applyFill="1" applyBorder="1" applyAlignment="1" applyProtection="1">
      <alignment vertical="center"/>
    </xf>
    <xf numFmtId="0" fontId="30" fillId="0" borderId="1" xfId="368" applyFont="1" applyFill="1" applyBorder="1" applyAlignment="1" applyProtection="1">
      <alignment horizontal="center" vertical="center"/>
    </xf>
    <xf numFmtId="0" fontId="30" fillId="0" borderId="1" xfId="368" applyFont="1" applyFill="1" applyBorder="1" applyAlignment="1" applyProtection="1">
      <alignment horizontal="center" vertical="center"/>
      <protection locked="0"/>
    </xf>
    <xf numFmtId="4" fontId="30" fillId="0" borderId="1" xfId="368" applyNumberFormat="1" applyFont="1" applyFill="1" applyBorder="1" applyAlignment="1" applyProtection="1">
      <alignment horizontal="right" vertical="center"/>
    </xf>
    <xf numFmtId="182" fontId="30" fillId="0" borderId="1" xfId="368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257" applyFont="1" applyFill="1" applyBorder="1">
      <alignment horizontal="left" vertical="center" wrapText="1"/>
      <protection locked="0"/>
    </xf>
    <xf numFmtId="0" fontId="4" fillId="0" borderId="0" xfId="536" applyFont="1" applyFill="1" applyBorder="1">
      <alignment horizontal="left" vertical="center" wrapText="1"/>
    </xf>
    <xf numFmtId="0" fontId="4" fillId="0" borderId="0" xfId="549" applyFont="1" applyFill="1" applyBorder="1">
      <alignment wrapText="1"/>
    </xf>
    <xf numFmtId="0" fontId="4" fillId="0" borderId="0" xfId="0" applyFont="1" applyFill="1" applyBorder="1"/>
    <xf numFmtId="0" fontId="4" fillId="0" borderId="1" xfId="652" applyFont="1" applyFill="1" applyBorder="1">
      <alignment horizontal="center" vertical="center" wrapText="1"/>
    </xf>
    <xf numFmtId="0" fontId="4" fillId="0" borderId="1" xfId="438" applyFont="1" applyFill="1" applyBorder="1">
      <alignment horizontal="center" vertical="center" wrapText="1"/>
    </xf>
    <xf numFmtId="0" fontId="4" fillId="0" borderId="1" xfId="142" applyFont="1" applyFill="1" applyBorder="1">
      <alignment horizontal="center" vertical="center"/>
    </xf>
    <xf numFmtId="0" fontId="4" fillId="0" borderId="1" xfId="661" applyFont="1" applyFill="1" applyBorder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290" applyFont="1" applyFill="1" applyBorder="1">
      <alignment horizontal="center" vertical="center"/>
    </xf>
    <xf numFmtId="0" fontId="4" fillId="0" borderId="1" xfId="542" applyFont="1" applyFill="1" applyBorder="1">
      <alignment horizontal="center" vertical="center"/>
    </xf>
    <xf numFmtId="0" fontId="4" fillId="0" borderId="1" xfId="45" applyFont="1" applyFill="1" applyBorder="1">
      <alignment horizontal="center" vertical="center"/>
      <protection locked="0"/>
    </xf>
    <xf numFmtId="3" fontId="4" fillId="0" borderId="1" xfId="293" applyNumberFormat="1" applyFont="1" applyFill="1" applyBorder="1">
      <alignment horizontal="center" vertical="center"/>
      <protection locked="0"/>
    </xf>
    <xf numFmtId="3" fontId="4" fillId="0" borderId="1" xfId="284" applyNumberFormat="1" applyFont="1" applyFill="1" applyBorder="1">
      <alignment horizontal="center" vertical="center"/>
    </xf>
    <xf numFmtId="49" fontId="5" fillId="0" borderId="1" xfId="146" applyNumberFormat="1" applyFont="1" applyFill="1" applyBorder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49" fontId="5" fillId="0" borderId="1" xfId="146" applyNumberFormat="1" applyFont="1" applyFill="1" applyBorder="1" applyAlignment="1">
      <alignment horizontal="left" vertical="center" wrapText="1" indent="1"/>
    </xf>
    <xf numFmtId="49" fontId="5" fillId="0" borderId="1" xfId="146" applyNumberFormat="1" applyFont="1" applyFill="1" applyBorder="1" applyAlignment="1">
      <alignment horizontal="left" vertical="center" wrapText="1" indent="2"/>
    </xf>
    <xf numFmtId="0" fontId="1" fillId="0" borderId="1" xfId="273" applyFont="1" applyFill="1" applyBorder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48" applyFont="1" applyFill="1" applyBorder="1">
      <alignment horizontal="center" vertical="center" wrapText="1"/>
      <protection locked="0"/>
    </xf>
    <xf numFmtId="0" fontId="4" fillId="0" borderId="1" xfId="523" applyFont="1" applyFill="1" applyBorder="1">
      <alignment horizontal="center" vertical="center" wrapText="1"/>
    </xf>
    <xf numFmtId="0" fontId="4" fillId="0" borderId="1" xfId="451" applyFont="1" applyFill="1" applyBorder="1">
      <alignment horizontal="center" vertical="center" wrapText="1"/>
      <protection locked="0"/>
    </xf>
    <xf numFmtId="3" fontId="4" fillId="0" borderId="1" xfId="307" applyNumberFormat="1" applyFont="1" applyFill="1" applyBorder="1">
      <alignment horizontal="center" vertical="top"/>
      <protection locked="0"/>
    </xf>
    <xf numFmtId="0" fontId="1" fillId="0" borderId="1" xfId="311" applyFont="1" applyFill="1" applyBorder="1">
      <alignment horizontal="center" vertical="top"/>
    </xf>
    <xf numFmtId="0" fontId="3" fillId="0" borderId="0" xfId="96" applyFont="1" applyFill="1" applyBorder="1">
      <alignment horizontal="right" vertical="center"/>
    </xf>
    <xf numFmtId="0" fontId="4" fillId="0" borderId="1" xfId="128" applyFont="1" applyFill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13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  <protection locked="0"/>
    </xf>
    <xf numFmtId="0" fontId="1" fillId="0" borderId="1" xfId="183" applyFont="1" applyBorder="1">
      <alignment horizontal="center" vertical="center" wrapText="1"/>
      <protection locked="0"/>
    </xf>
    <xf numFmtId="0" fontId="1" fillId="0" borderId="1" xfId="162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124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32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8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7" applyFont="1" applyBorder="1">
      <alignment horizontal="right" vertical="center"/>
      <protection locked="0"/>
    </xf>
    <xf numFmtId="0" fontId="1" fillId="0" borderId="1" xfId="331" applyFont="1" applyBorder="1">
      <alignment horizontal="center" vertical="center"/>
      <protection locked="0"/>
    </xf>
    <xf numFmtId="0" fontId="1" fillId="0" borderId="1" xfId="228" applyFont="1" applyBorder="1">
      <alignment horizontal="center" vertical="center" wrapText="1"/>
    </xf>
    <xf numFmtId="0" fontId="1" fillId="0" borderId="1" xfId="227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4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59" applyFont="1" applyBorder="1">
      <alignment horizontal="center" vertical="center"/>
      <protection locked="0"/>
    </xf>
    <xf numFmtId="0" fontId="1" fillId="0" borderId="0" xfId="662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4" applyFont="1" applyBorder="1">
      <alignment horizontal="center" vertical="center" wrapText="1"/>
    </xf>
    <xf numFmtId="0" fontId="1" fillId="0" borderId="1" xfId="236" applyFont="1" applyBorder="1">
      <alignment horizontal="center" vertical="center"/>
      <protection locked="0"/>
    </xf>
    <xf numFmtId="3" fontId="1" fillId="0" borderId="1" xfId="239" applyNumberFormat="1" applyFont="1" applyBorder="1">
      <alignment horizontal="center" vertical="center"/>
    </xf>
    <xf numFmtId="3" fontId="1" fillId="0" borderId="1" xfId="245" applyNumberFormat="1" applyFont="1" applyBorder="1">
      <alignment horizontal="center" vertical="center"/>
    </xf>
    <xf numFmtId="0" fontId="26" fillId="0" borderId="0" xfId="368" applyFont="1" applyFill="1" applyBorder="1" applyAlignment="1" applyProtection="1"/>
    <xf numFmtId="0" fontId="31" fillId="0" borderId="0" xfId="368" applyFont="1" applyFill="1" applyBorder="1" applyAlignment="1" applyProtection="1"/>
    <xf numFmtId="0" fontId="1" fillId="0" borderId="0" xfId="368" applyFont="1" applyFill="1" applyBorder="1" applyAlignment="1" applyProtection="1"/>
    <xf numFmtId="0" fontId="32" fillId="0" borderId="0" xfId="368" applyFont="1" applyFill="1" applyBorder="1" applyAlignment="1" applyProtection="1">
      <alignment horizontal="center" vertical="top"/>
    </xf>
    <xf numFmtId="0" fontId="3" fillId="0" borderId="0" xfId="368" applyFont="1" applyFill="1" applyBorder="1" applyAlignment="1" applyProtection="1">
      <alignment horizontal="left" vertical="center"/>
    </xf>
    <xf numFmtId="0" fontId="3" fillId="0" borderId="4" xfId="368" applyFont="1" applyFill="1" applyBorder="1" applyAlignment="1" applyProtection="1">
      <alignment horizontal="left" vertical="center"/>
    </xf>
    <xf numFmtId="4" fontId="3" fillId="0" borderId="11" xfId="368" applyNumberFormat="1" applyFont="1" applyFill="1" applyBorder="1" applyAlignment="1" applyProtection="1">
      <alignment horizontal="right" vertical="center"/>
      <protection locked="0"/>
    </xf>
    <xf numFmtId="0" fontId="26" fillId="0" borderId="1" xfId="368" applyFont="1" applyFill="1" applyBorder="1" applyAlignment="1" applyProtection="1"/>
    <xf numFmtId="0" fontId="30" fillId="0" borderId="4" xfId="368" applyFont="1" applyFill="1" applyBorder="1" applyAlignment="1" applyProtection="1">
      <alignment horizontal="center" vertical="center"/>
    </xf>
    <xf numFmtId="4" fontId="30" fillId="0" borderId="11" xfId="368" applyNumberFormat="1" applyFont="1" applyFill="1" applyBorder="1" applyAlignment="1" applyProtection="1">
      <alignment horizontal="right" vertical="center"/>
    </xf>
    <xf numFmtId="0" fontId="3" fillId="0" borderId="11" xfId="368" applyFont="1" applyFill="1" applyBorder="1" applyAlignment="1" applyProtection="1">
      <alignment horizontal="right" vertical="center"/>
    </xf>
    <xf numFmtId="0" fontId="3" fillId="0" borderId="1" xfId="368" applyFont="1" applyFill="1" applyBorder="1" applyAlignment="1" applyProtection="1">
      <alignment horizontal="right" vertical="center"/>
    </xf>
    <xf numFmtId="0" fontId="30" fillId="0" borderId="4" xfId="368" applyFont="1" applyFill="1" applyBorder="1" applyAlignment="1" applyProtection="1">
      <alignment horizontal="center" vertical="center"/>
      <protection locked="0"/>
    </xf>
    <xf numFmtId="0" fontId="30" fillId="0" borderId="1" xfId="368" applyFont="1" applyFill="1" applyBorder="1" applyAlignment="1" applyProtection="1">
      <alignment horizontal="right" vertical="center"/>
      <protection locked="0"/>
    </xf>
    <xf numFmtId="0" fontId="3" fillId="0" borderId="0" xfId="588" applyFont="1" applyBorder="1" quotePrefix="1">
      <alignment horizontal="right" wrapText="1"/>
      <protection locked="0"/>
    </xf>
    <xf numFmtId="0" fontId="3" fillId="0" borderId="0" xfId="96" applyFont="1" applyFill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7" applyFont="1" applyBorder="1" quotePrefix="1">
      <alignment horizontal="right" wrapText="1"/>
    </xf>
    <xf numFmtId="0" fontId="3" fillId="0" borderId="0" xfId="585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8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国有资本经营预算支出表07 __b-5-0" xfId="4"/>
    <cellStyle name="部门支出预算表01-03 __b-9-0" xfId="5"/>
    <cellStyle name="上级补助项目支出预算表12 __b-27-0" xfId="6"/>
    <cellStyle name="货币" xfId="7" builtinId="4"/>
    <cellStyle name="财政拨款收支预算总表02-1 __b-13-0" xfId="8"/>
    <cellStyle name="市对下转移支付预算表10-1 __b-26-0" xfId="9"/>
    <cellStyle name="市对下转移支付预算表10-1 __b-31-0" xfId="10"/>
    <cellStyle name="输入" xfId="11" builtinId="20"/>
    <cellStyle name="一般公共预算支出预算表（按经济科目分类）02-3 __b-5-0" xfId="12"/>
    <cellStyle name="部门收入预算表01-2 __b-4-0" xfId="13"/>
    <cellStyle name="20% - 强调文字颜色 3" xfId="14" builtinId="38"/>
    <cellStyle name="政府性基金预算支出预算表06 __b-22-0" xfId="15"/>
    <cellStyle name="政府性基金预算支出预算表06 __b-17-0" xfId="16"/>
    <cellStyle name="千位分隔[0]" xfId="17" builtinId="6"/>
    <cellStyle name="部门支出预算表01-03 __b-21-0" xfId="18"/>
    <cellStyle name="部门支出预算表01-03 __b-16-0" xfId="19"/>
    <cellStyle name="DateTimeStyle" xfId="20"/>
    <cellStyle name="基本支出预算表（人员类.运转类公用经费项目）04 __b-13-0" xfId="21"/>
    <cellStyle name="差" xfId="22" builtinId="27"/>
    <cellStyle name="40% - 强调文字颜色 3" xfId="23" builtinId="39"/>
    <cellStyle name="千位分隔" xfId="24" builtinId="3"/>
    <cellStyle name="部门支出预算表01-03 __b-10-0" xfId="25"/>
    <cellStyle name="60% - 强调文字颜色 3" xfId="26" builtinId="40"/>
    <cellStyle name="超链接" xfId="27" builtinId="8"/>
    <cellStyle name="上级补助项目支出预算表12 __b-10-0" xfId="28"/>
    <cellStyle name="百分比" xfId="29" builtinId="5"/>
    <cellStyle name="项目支出预算表（其他运转类.特定目标类项目）05-1 __b-35-0" xfId="30"/>
    <cellStyle name="项目支出预算表（其他运转类.特定目标类项目）05-1 __b-40-0" xfId="31"/>
    <cellStyle name="政府购买服务预算表09 __b-22-0" xfId="32"/>
    <cellStyle name="政府购买服务预算表09 __b-17-0" xfId="33"/>
    <cellStyle name="已访问的超链接" xfId="34" builtinId="9"/>
    <cellStyle name="项目支出绩效目标表（另文下达）05-3 __b-12-0" xfId="35"/>
    <cellStyle name="政府性基金预算支出预算表06 __b-25-0" xfId="36"/>
    <cellStyle name="政府性基金预算支出预算表06 __b-30-0" xfId="37"/>
    <cellStyle name="部门支出预算表01-03 __b-25-0" xfId="38"/>
    <cellStyle name="部门支出预算表01-03 __b-30-0" xfId="39"/>
    <cellStyle name="注释" xfId="40" builtinId="10"/>
    <cellStyle name="基本支出预算表（人员类.运转类公用经费项目）04 __b-17-0" xfId="41"/>
    <cellStyle name="基本支出预算表（人员类.运转类公用经费项目）04 __b-22-0" xfId="42"/>
    <cellStyle name="市对下转移支付预算表10-1 __b-7-0" xfId="43"/>
    <cellStyle name="部门政府采购预算表08 __b-16-0" xfId="44"/>
    <cellStyle name="部门政府采购预算表08 __b-21-0" xfId="45"/>
    <cellStyle name="60% - 强调文字颜色 2" xfId="46" builtinId="36"/>
    <cellStyle name="__b-1-0" xfId="47"/>
    <cellStyle name="一般公共预算支出预算表（按经济科目分类）02-3 __b-13-0" xfId="48"/>
    <cellStyle name="标题 4" xfId="49" builtinId="19"/>
    <cellStyle name="警告文本" xfId="50" builtinId="11"/>
    <cellStyle name="标题" xfId="51" builtinId="15"/>
    <cellStyle name="解释性文本" xfId="52" builtinId="53"/>
    <cellStyle name="标题 1" xfId="53" builtinId="16"/>
    <cellStyle name="项目支出预算表（其他运转类.特定目标类项目）05-1 __b-13-0" xfId="54"/>
    <cellStyle name="标题 2" xfId="55" builtinId="17"/>
    <cellStyle name="上级补助项目支出预算表12 __b-20-0" xfId="56"/>
    <cellStyle name="上级补助项目支出预算表12 __b-15-0" xfId="57"/>
    <cellStyle name="部门支出预算表01-03 __b-2-0" xfId="58"/>
    <cellStyle name="__b-35-0" xfId="59"/>
    <cellStyle name="__b-40-0" xfId="60"/>
    <cellStyle name="60% - 强调文字颜色 1" xfId="61" builtinId="32"/>
    <cellStyle name="基本支出预算表（人员类.运转类公用经费项目）04 __b-4-0" xfId="62"/>
    <cellStyle name="标题 3" xfId="63" builtinId="18"/>
    <cellStyle name="一般公共预算支出预算表（按功能科目分类）02-2 __b-18-0" xfId="64"/>
    <cellStyle name="一般公共预算支出预算表（按功能科目分类）02-2 __b-23-0" xfId="65"/>
    <cellStyle name="60% - 强调文字颜色 4" xfId="66" builtinId="44"/>
    <cellStyle name="项目支出绩效目标表（另文下达）05-3 __b-14-0" xfId="67"/>
    <cellStyle name="政府性基金预算支出预算表06 __b-27-0" xfId="68"/>
    <cellStyle name="项目支出绩效目标表（本级下达）05-2 __b-13-0" xfId="69"/>
    <cellStyle name="输出" xfId="70" builtinId="21"/>
    <cellStyle name="部门支出预算表01-03 __b-14-0" xfId="71"/>
    <cellStyle name="计算" xfId="72" builtinId="22"/>
    <cellStyle name="基本支出预算表（人员类.运转类公用经费项目）04 __b-11-0" xfId="73"/>
    <cellStyle name="财政拨款收支预算总表02-1 __b-1-0" xfId="74"/>
    <cellStyle name="政府购买服务预算表09 __b-9-0" xfId="75"/>
    <cellStyle name="检查单元格" xfId="76" builtinId="23"/>
    <cellStyle name="20% - 强调文字颜色 6" xfId="77" builtinId="50"/>
    <cellStyle name="强调文字颜色 2" xfId="78" builtinId="33"/>
    <cellStyle name="链接单元格" xfId="79" builtinId="24"/>
    <cellStyle name="上级补助项目支出预算表12 __b-4-0" xfId="80"/>
    <cellStyle name="汇总" xfId="81" builtinId="25"/>
    <cellStyle name="好" xfId="82" builtinId="26"/>
    <cellStyle name="部门项目中期规划预算表13 __b-25-0" xfId="83"/>
    <cellStyle name="__b-49-0" xfId="84"/>
    <cellStyle name="适中" xfId="85" builtinId="28"/>
    <cellStyle name="20% - 强调文字颜色 5" xfId="86" builtinId="46"/>
    <cellStyle name="强调文字颜色 1" xfId="87" builtinId="29"/>
    <cellStyle name="项目支出绩效目标表（本级下达）05-2 __b-9-0" xfId="88"/>
    <cellStyle name="20% - 强调文字颜色 1" xfId="89" builtinId="30"/>
    <cellStyle name="40% - 强调文字颜色 1" xfId="90" builtinId="31"/>
    <cellStyle name="一般公共预算支出预算表（按功能科目分类）02-2 __b-3-0" xfId="91"/>
    <cellStyle name="20% - 强调文字颜色 2" xfId="92" builtinId="34"/>
    <cellStyle name="新增资产配置表11 __b-9-0" xfId="93"/>
    <cellStyle name="政府性基金预算支出预算表06 __b-10-0" xfId="94"/>
    <cellStyle name="40% - 强调文字颜色 2" xfId="95" builtinId="35"/>
    <cellStyle name="新增资产配置表11 __b-18-0" xfId="96"/>
    <cellStyle name="国有资本经营预算支出表07 __b-19-0" xfId="97"/>
    <cellStyle name="国有资本经营预算支出表07 __b-24-0" xfId="98"/>
    <cellStyle name="强调文字颜色 3" xfId="99" builtinId="37"/>
    <cellStyle name="项目支出预算表（其他运转类.特定目标类项目）05-1 __b-10-0" xfId="100"/>
    <cellStyle name="强调文字颜色 4" xfId="101" builtinId="41"/>
    <cellStyle name="20% - 强调文字颜色 4" xfId="102" builtinId="42"/>
    <cellStyle name="政府购买服务预算表09 __b-5-0" xfId="103"/>
    <cellStyle name="40% - 强调文字颜色 4" xfId="104" builtinId="43"/>
    <cellStyle name="强调文字颜色 5" xfId="105" builtinId="45"/>
    <cellStyle name="40% - 强调文字颜色 5" xfId="106" builtinId="47"/>
    <cellStyle name="60% - 强调文字颜色 5" xfId="107" builtinId="48"/>
    <cellStyle name="一般公共预算支出预算表（按功能科目分类）02-2 __b-15-0" xfId="108"/>
    <cellStyle name="一般公共预算支出预算表（按功能科目分类）02-2 __b-20-0" xfId="109"/>
    <cellStyle name="强调文字颜色 6" xfId="110" builtinId="49"/>
    <cellStyle name="40% - 强调文字颜色 6" xfId="111" builtinId="51"/>
    <cellStyle name="市对下转移支付预算表10-1 __b-10-0" xfId="112"/>
    <cellStyle name="财政拨款收支预算总表02-1 __b-9-0" xfId="113"/>
    <cellStyle name="60% - 强调文字颜色 6" xfId="114" builtinId="52"/>
    <cellStyle name="DateStyle" xfId="115"/>
    <cellStyle name="__b-18-0" xfId="116"/>
    <cellStyle name="__b-23-0" xfId="117"/>
    <cellStyle name="部门政府采购预算表08 __b-7-0" xfId="118"/>
    <cellStyle name="__b-5-0" xfId="119"/>
    <cellStyle name="部门收入预算表01-2 __b-12-0" xfId="120"/>
    <cellStyle name="一般公共预算支出预算表（按经济科目分类）02-3 __b-17-0" xfId="121"/>
    <cellStyle name="一般公共预算支出预算表（按经济科目分类）02-3 __b-22-0" xfId="122"/>
    <cellStyle name="__b-6-0" xfId="123"/>
    <cellStyle name="部门收入预算表01-2 __b-13-0" xfId="124"/>
    <cellStyle name="一般公共预算支出预算表（按经济科目分类）02-3 __b-18-0" xfId="125"/>
    <cellStyle name="一般公共预算支出预算表（按经济科目分类）02-3 __b-23-0" xfId="126"/>
    <cellStyle name="政府性基金预算支出预算表06 __b-11-0" xfId="127"/>
    <cellStyle name="新增资产配置表11 __b-19-0" xfId="128"/>
    <cellStyle name="PercentStyle" xfId="129"/>
    <cellStyle name="国有资本经营预算支出表07 __b-25-0" xfId="130"/>
    <cellStyle name="__b-7-0" xfId="131"/>
    <cellStyle name="部门收入预算表01-2 __b-14-0" xfId="132"/>
    <cellStyle name="一般公共预算支出预算表（按经济科目分类）02-3 __b-19-0" xfId="133"/>
    <cellStyle name="一般公共预算支出预算表（按经济科目分类）02-3 __b-24-0" xfId="134"/>
    <cellStyle name="__b-3-0" xfId="135"/>
    <cellStyle name="部门收入预算表01-2 __b-10-0" xfId="136"/>
    <cellStyle name="一般公共预算支出预算表（按经济科目分类）02-3 __b-15-0" xfId="137"/>
    <cellStyle name="一般公共预算支出预算表（按经济科目分类）02-3 __b-20-0" xfId="138"/>
    <cellStyle name="__b-2-0" xfId="139"/>
    <cellStyle name="一般公共预算支出预算表（按经济科目分类）02-3 __b-14-0" xfId="140"/>
    <cellStyle name="项目支出预算表（其他运转类.特定目标类项目）05-1 __b-28-0" xfId="141"/>
    <cellStyle name="项目支出预算表（其他运转类.特定目标类项目）05-1 __b-33-0" xfId="142"/>
    <cellStyle name="NumberStyle" xfId="143"/>
    <cellStyle name="政府购买服务预算表09 __b-15-0" xfId="144"/>
    <cellStyle name="政府购买服务预算表09 __b-20-0" xfId="145"/>
    <cellStyle name="TextStyle" xfId="146"/>
    <cellStyle name="政府性基金预算支出预算表06 __b-15-0" xfId="147"/>
    <cellStyle name="政府性基金预算支出预算表06 __b-20-0" xfId="148"/>
    <cellStyle name="国有资本经营预算支出表07 __b-29-0" xfId="149"/>
    <cellStyle name="MoneyStyle" xfId="150"/>
    <cellStyle name="市对下转移支付预算表10-1 __b-22-0" xfId="151"/>
    <cellStyle name="市对下转移支付预算表10-1 __b-17-0" xfId="152"/>
    <cellStyle name="TimeStyle" xfId="153"/>
    <cellStyle name="一般公共预算支出预算表（按经济科目分类）02-3 __b-1-0" xfId="154"/>
    <cellStyle name="IntegralNumberStyle" xfId="155"/>
    <cellStyle name="__b-4-0" xfId="156"/>
    <cellStyle name="部门收入预算表01-2 __b-11-0" xfId="157"/>
    <cellStyle name="一般公共预算支出预算表（按经济科目分类）02-3 __b-16-0" xfId="158"/>
    <cellStyle name="一般公共预算支出预算表（按经济科目分类）02-3 __b-21-0" xfId="159"/>
    <cellStyle name="__b-8-0" xfId="160"/>
    <cellStyle name="部门收入预算表01-2 __b-15-0" xfId="161"/>
    <cellStyle name="部门收入预算表01-2 __b-20-0" xfId="162"/>
    <cellStyle name="一般公共预算支出预算表（按经济科目分类）02-3 __b-25-0" xfId="163"/>
    <cellStyle name="一般公共预算支出预算表（按经济科目分类）02-3 __b-30-0" xfId="164"/>
    <cellStyle name="__b-9-0" xfId="165"/>
    <cellStyle name="__b-10-0" xfId="166"/>
    <cellStyle name="部门收入预算表01-2 __b-16-0" xfId="167"/>
    <cellStyle name="部门收入预算表01-2 __b-21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部门收入预算表01-2 __b-18-0" xfId="177"/>
    <cellStyle name="部门收入预算表01-2 __b-23-0" xfId="178"/>
    <cellStyle name="一般公共预算支出预算表（按经济科目分类）02-3 __b-28-0" xfId="179"/>
    <cellStyle name="一般公共预算支出预算表（按经济科目分类）02-3 __b-33-0" xfId="180"/>
    <cellStyle name="部门政府采购预算表08 __b-1-0" xfId="181"/>
    <cellStyle name="__b-13-0" xfId="182"/>
    <cellStyle name="部门收入预算表01-2 __b-19-0" xfId="183"/>
    <cellStyle name="部门收入预算表01-2 __b-24-0" xfId="184"/>
    <cellStyle name="一般公共预算支出预算表（按经济科目分类）02-3 __b-29-0" xfId="185"/>
    <cellStyle name="一般公共预算支出预算表（按经济科目分类）02-3 __b-34-0" xfId="186"/>
    <cellStyle name="部门政府采购预算表08 __b-2-0" xfId="187"/>
    <cellStyle name="__b-14-0" xfId="188"/>
    <cellStyle name="部门收入预算表01-2 __b-25-0" xfId="189"/>
    <cellStyle name="一般公共预算支出预算表（按经济科目分类）02-3 __b-3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__b-27-0" xfId="227"/>
    <cellStyle name="__b-32-0" xfId="228"/>
    <cellStyle name="基本支出预算表（人员类.运转类公用经费项目）04 __b-1-0" xfId="229"/>
    <cellStyle name="__b-28-0" xfId="230"/>
    <cellStyle name="__b-33-0" xfId="231"/>
    <cellStyle name="基本支出预算表（人员类.运转类公用经费项目）04 __b-2-0" xfId="232"/>
    <cellStyle name="__b-29-0" xfId="233"/>
    <cellStyle name="__b-34-0" xfId="234"/>
    <cellStyle name="基本支出预算表（人员类.运转类公用经费项目）04 __b-3-0" xfId="235"/>
    <cellStyle name="__b-36-0" xfId="236"/>
    <cellStyle name="__b-41-0" xfId="237"/>
    <cellStyle name="基本支出预算表（人员类.运转类公用经费项目）04 __b-5-0" xfId="238"/>
    <cellStyle name="__b-37-0" xfId="239"/>
    <cellStyle name="__b-42-0" xfId="240"/>
    <cellStyle name="基本支出预算表（人员类.运转类公用经费项目）04 __b-6-0" xfId="241"/>
    <cellStyle name="__b-38-0" xfId="242"/>
    <cellStyle name="__b-43-0" xfId="243"/>
    <cellStyle name="基本支出预算表（人员类.运转类公用经费项目）04 __b-7-0" xfId="244"/>
    <cellStyle name="__b-39-0" xfId="245"/>
    <cellStyle name="__b-44-0" xfId="246"/>
    <cellStyle name="基本支出预算表（人员类.运转类公用经费项目）04 __b-8-0" xfId="247"/>
    <cellStyle name="__b-45-0" xfId="248"/>
    <cellStyle name="基本支出预算表（人员类.运转类公用经费项目）04 __b-9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上级补助项目支出预算表12 __b-23-0" xfId="261"/>
    <cellStyle name="上级补助项目支出预算表12 __b-18-0" xfId="262"/>
    <cellStyle name="部门支出预算表01-03 __b-5-0" xfId="263"/>
    <cellStyle name="国有资本经营预算支出表07 __b-1-0" xfId="264"/>
    <cellStyle name="财政拨款收支预算总表02-1 __b-10-0" xfId="265"/>
    <cellStyle name="上级补助项目支出预算表12 __b-24-0" xfId="266"/>
    <cellStyle name="上级补助项目支出预算表12 __b-19-0" xfId="267"/>
    <cellStyle name="部门支出预算表01-03 __b-6-0" xfId="268"/>
    <cellStyle name="国有资本经营预算支出表07 __b-2-0" xfId="269"/>
    <cellStyle name="财政拨款收支预算总表02-1 __b-11-0" xfId="270"/>
    <cellStyle name="上级补助项目支出预算表12 __b-30-0" xfId="271"/>
    <cellStyle name="上级补助项目支出预算表12 __b-25-0" xfId="272"/>
    <cellStyle name="部门支出预算表01-03 __b-7-0" xfId="273"/>
    <cellStyle name="国有资本经营预算支出表07 __b-3-0" xfId="274"/>
    <cellStyle name="财政拨款收支预算总表02-1 __b-12-0" xfId="275"/>
    <cellStyle name="上级补助项目支出预算表12 __b-26-0" xfId="276"/>
    <cellStyle name="部门支出预算表01-03 __b-8-0" xfId="277"/>
    <cellStyle name="国有资本经营预算支出表07 __b-4-0" xfId="278"/>
    <cellStyle name="部门支出预算表01-03 __b-11-0" xfId="279"/>
    <cellStyle name="部门支出预算表01-03 __b-12-0" xfId="280"/>
    <cellStyle name="部门支出预算表01-03 __b-13-0" xfId="281"/>
    <cellStyle name="基本支出预算表（人员类.运转类公用经费项目）04 __b-10-0" xfId="282"/>
    <cellStyle name="部门支出预算表01-03 __b-15-0" xfId="283"/>
    <cellStyle name="部门支出预算表01-03 __b-20-0" xfId="284"/>
    <cellStyle name="基本支出预算表（人员类.运转类公用经费项目）04 __b-12-0" xfId="285"/>
    <cellStyle name="部门支出预算表01-03 __b-17-0" xfId="286"/>
    <cellStyle name="部门支出预算表01-03 __b-22-0" xfId="287"/>
    <cellStyle name="基本支出预算表（人员类.运转类公用经费项目）04 __b-14-0" xfId="288"/>
    <cellStyle name="部门支出预算表01-03 __b-18-0" xfId="289"/>
    <cellStyle name="部门支出预算表01-03 __b-23-0" xfId="290"/>
    <cellStyle name="基本支出预算表（人员类.运转类公用经费项目）04 __b-15-0" xfId="291"/>
    <cellStyle name="基本支出预算表（人员类.运转类公用经费项目）04 __b-20-0" xfId="292"/>
    <cellStyle name="部门支出预算表01-03 __b-19-0" xfId="293"/>
    <cellStyle name="部门支出预算表01-03 __b-24-0" xfId="294"/>
    <cellStyle name="基本支出预算表（人员类.运转类公用经费项目）04 __b-16-0" xfId="295"/>
    <cellStyle name="基本支出预算表（人员类.运转类公用经费项目）04 __b-21-0" xfId="296"/>
    <cellStyle name="部门支出预算表01-03 __b-26-0" xfId="297"/>
    <cellStyle name="部门支出预算表01-03 __b-31-0" xfId="298"/>
    <cellStyle name="部门项目中期规划预算表13 __b-1-0" xfId="299"/>
    <cellStyle name="基本支出预算表（人员类.运转类公用经费项目）04 __b-18-0" xfId="300"/>
    <cellStyle name="基本支出预算表（人员类.运转类公用经费项目）04 __b-23-0" xfId="301"/>
    <cellStyle name="部门支出预算表01-03 __b-27-0" xfId="302"/>
    <cellStyle name="部门支出预算表01-03 __b-32-0" xfId="303"/>
    <cellStyle name="部门项目中期规划预算表13 __b-2-0" xfId="304"/>
    <cellStyle name="基本支出预算表（人员类.运转类公用经费项目）04 __b-19-0" xfId="305"/>
    <cellStyle name="基本支出预算表（人员类.运转类公用经费项目）04 __b-24-0" xfId="306"/>
    <cellStyle name="部门支出预算表01-03 __b-28-0" xfId="307"/>
    <cellStyle name="部门项目中期规划预算表13 __b-3-0" xfId="308"/>
    <cellStyle name="基本支出预算表（人员类.运转类公用经费项目）04 __b-25-0" xfId="309"/>
    <cellStyle name="基本支出预算表（人员类.运转类公用经费项目）04 __b-30-0" xfId="310"/>
    <cellStyle name="部门支出预算表01-03 __b-29-0" xfId="311"/>
    <cellStyle name="部门项目中期规划预算表13 __b-4-0" xfId="312"/>
    <cellStyle name="基本支出预算表（人员类.运转类公用经费项目）04 __b-26-0" xfId="313"/>
    <cellStyle name="基本支出预算表（人员类.运转类公用经费项目）04 __b-31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财政拨款收支预算总表02-1 __b-14-0" xfId="322"/>
    <cellStyle name="上级补助项目支出预算表12 __b-28-0" xfId="323"/>
    <cellStyle name="国有资本经营预算支出表07 __b-6-0" xfId="324"/>
    <cellStyle name="财政拨款收支预算总表02-1 __b-15-0" xfId="325"/>
    <cellStyle name="财政拨款收支预算总表02-1 __b-20-0" xfId="326"/>
    <cellStyle name="上级补助项目支出预算表12 __b-29-0" xfId="327"/>
    <cellStyle name="国有资本经营预算支出表07 __b-7-0" xfId="328"/>
    <cellStyle name="财政拨款收支预算总表02-1 __b-16-0" xfId="329"/>
    <cellStyle name="财政拨款收支预算总表02-1 __b-21-0" xfId="330"/>
    <cellStyle name="国有资本经营预算支出表07 __b-8-0" xfId="331"/>
    <cellStyle name="财政拨款收支预算总表02-1 __b-17-0" xfId="332"/>
    <cellStyle name="财政拨款收支预算总表02-1 __b-22-0" xfId="333"/>
    <cellStyle name="国有资本经营预算支出表07 __b-9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Normal" xfId="368"/>
    <cellStyle name="一般公共预算“三公”经费支出预算表03 __b-6-0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一般公共预算“三公”经费支出预算表03 __b-16-0" xfId="380"/>
    <cellStyle name="一般公共预算“三公”经费支出预算表03 __b-21-0" xfId="381"/>
    <cellStyle name="一般公共预算“三公”经费支出预算表03 __b-17-0" xfId="382"/>
    <cellStyle name="一般公共预算“三公”经费支出预算表03 __b-22-0" xfId="383"/>
    <cellStyle name="一般公共预算“三公”经费支出预算表03 __b-18-0" xfId="384"/>
    <cellStyle name="一般公共预算“三公”经费支出预算表03 __b-23-0" xfId="385"/>
    <cellStyle name="一般公共预算“三公”经费支出预算表03 __b-19-0" xfId="386"/>
    <cellStyle name="部门项目中期规划预算表13 __b-5-0" xfId="387"/>
    <cellStyle name="基本支出预算表（人员类.运转类公用经费项目）04 __b-27-0" xfId="388"/>
    <cellStyle name="基本支出预算表（人员类.运转类公用经费项目）04 __b-32-0" xfId="389"/>
    <cellStyle name="部门项目中期规划预算表13 __b-6-0" xfId="390"/>
    <cellStyle name="基本支出预算表（人员类.运转类公用经费项目）04 __b-28-0" xfId="391"/>
    <cellStyle name="基本支出预算表（人员类.运转类公用经费项目）04 __b-33-0" xfId="392"/>
    <cellStyle name="部门项目中期规划预算表13 __b-7-0" xfId="393"/>
    <cellStyle name="基本支出预算表（人员类.运转类公用经费项目）04 __b-29-0" xfId="394"/>
    <cellStyle name="基本支出预算表（人员类.运转类公用经费项目）04 __b-34-0" xfId="395"/>
    <cellStyle name="部门项目中期规划预算表13 __b-8-0" xfId="396"/>
    <cellStyle name="基本支出预算表（人员类.运转类公用经费项目）04 __b-35-0" xfId="397"/>
    <cellStyle name="基本支出预算表（人员类.运转类公用经费项目）04 __b-40-0" xfId="398"/>
    <cellStyle name="部门项目中期规划预算表13 __b-9-0" xfId="399"/>
    <cellStyle name="基本支出预算表（人员类.运转类公用经费项目）04 __b-36-0" xfId="400"/>
    <cellStyle name="基本支出预算表（人员类.运转类公用经费项目）04 __b-41-0" xfId="401"/>
    <cellStyle name="基本支出预算表（人员类.运转类公用经费项目）04 __b-37-0" xfId="402"/>
    <cellStyle name="国有资本经营预算支出表07 __b-10-0" xfId="403"/>
    <cellStyle name="新增资产配置表11 __b-1-0" xfId="404"/>
    <cellStyle name="基本支出预算表（人员类.运转类公用经费项目）04 __b-38-0" xfId="405"/>
    <cellStyle name="新增资产配置表11 __b-10-0" xfId="406"/>
    <cellStyle name="国有资本经营预算支出表07 __b-11-0" xfId="407"/>
    <cellStyle name="新增资产配置表11 __b-2-0" xfId="408"/>
    <cellStyle name="基本支出预算表（人员类.运转类公用经费项目）04 __b-39-0" xfId="409"/>
    <cellStyle name="新增资产配置表11 __b-11-0" xfId="410"/>
    <cellStyle name="国有资本经营预算支出表07 __b-12-0" xfId="411"/>
    <cellStyle name="项目支出预算表（其他运转类.特定目标类项目）05-1 __b-1-0" xfId="412"/>
    <cellStyle name="项目支出预算表（其他运转类.特定目标类项目）05-1 __b-2-0" xfId="413"/>
    <cellStyle name="项目支出预算表（其他运转类.特定目标类项目）05-1 __b-3-0" xfId="414"/>
    <cellStyle name="项目支出预算表（其他运转类.特定目标类项目）05-1 __b-4-0" xfId="415"/>
    <cellStyle name="项目支出预算表（其他运转类.特定目标类项目）05-1 __b-5-0" xfId="416"/>
    <cellStyle name="项目支出预算表（其他运转类.特定目标类项目）05-1 __b-6-0" xfId="417"/>
    <cellStyle name="项目支出预算表（其他运转类.特定目标类项目）05-1 __b-7-0" xfId="418"/>
    <cellStyle name="项目支出预算表（其他运转类.特定目标类项目）05-1 __b-8-0" xfId="419"/>
    <cellStyle name="项目支出预算表（其他运转类.特定目标类项目）05-1 __b-9-0" xfId="420"/>
    <cellStyle name="项目支出预算表（其他运转类.特定目标类项目）05-1 __b-11-0" xfId="421"/>
    <cellStyle name="项目支出预算表（其他运转类.特定目标类项目）05-1 __b-12-0" xfId="422"/>
    <cellStyle name="项目支出预算表（其他运转类.特定目标类项目）05-1 __b-14-0" xfId="423"/>
    <cellStyle name="项目支出预算表（其他运转类.特定目标类项目）05-1 __b-15-0" xfId="424"/>
    <cellStyle name="项目支出预算表（其他运转类.特定目标类项目）05-1 __b-20-0" xfId="425"/>
    <cellStyle name="项目支出预算表（其他运转类.特定目标类项目）05-1 __b-16-0" xfId="426"/>
    <cellStyle name="项目支出预算表（其他运转类.特定目标类项目）05-1 __b-21-0" xfId="427"/>
    <cellStyle name="项目支出预算表（其他运转类.特定目标类项目）05-1 __b-17-0" xfId="428"/>
    <cellStyle name="项目支出预算表（其他运转类.特定目标类项目）05-1 __b-22-0" xfId="429"/>
    <cellStyle name="项目支出预算表（其他运转类.特定目标类项目）05-1 __b-18-0" xfId="430"/>
    <cellStyle name="项目支出预算表（其他运转类.特定目标类项目）05-1 __b-23-0" xfId="431"/>
    <cellStyle name="政府购买服务预算表09 __b-10-0" xfId="432"/>
    <cellStyle name="项目支出预算表（其他运转类.特定目标类项目）05-1 __b-19-0" xfId="433"/>
    <cellStyle name="项目支出预算表（其他运转类.特定目标类项目）05-1 __b-24-0" xfId="434"/>
    <cellStyle name="政府购买服务预算表09 __b-11-0" xfId="435"/>
    <cellStyle name="项目支出预算表（其他运转类.特定目标类项目）05-1 __b-25-0" xfId="436"/>
    <cellStyle name="项目支出预算表（其他运转类.特定目标类项目）05-1 __b-30-0" xfId="437"/>
    <cellStyle name="政府购买服务预算表09 __b-12-0" xfId="438"/>
    <cellStyle name="项目支出预算表（其他运转类.特定目标类项目）05-1 __b-26-0" xfId="439"/>
    <cellStyle name="项目支出预算表（其他运转类.特定目标类项目）05-1 __b-31-0" xfId="440"/>
    <cellStyle name="政府购买服务预算表09 __b-13-0" xfId="441"/>
    <cellStyle name="项目支出预算表（其他运转类.特定目标类项目）05-1 __b-27-0" xfId="442"/>
    <cellStyle name="项目支出预算表（其他运转类.特定目标类项目）05-1 __b-32-0" xfId="443"/>
    <cellStyle name="政府购买服务预算表09 __b-14-0" xfId="444"/>
    <cellStyle name="项目支出预算表（其他运转类.特定目标类项目）05-1 __b-29-0" xfId="445"/>
    <cellStyle name="项目支出预算表（其他运转类.特定目标类项目）05-1 __b-34-0" xfId="446"/>
    <cellStyle name="政府购买服务预算表09 __b-16-0" xfId="447"/>
    <cellStyle name="政府购买服务预算表09 __b-21-0" xfId="448"/>
    <cellStyle name="项目支出预算表（其他运转类.特定目标类项目）05-1 __b-36-0" xfId="449"/>
    <cellStyle name="项目支出预算表（其他运转类.特定目标类项目）05-1 __b-41-0" xfId="450"/>
    <cellStyle name="政府购买服务预算表09 __b-23-0" xfId="451"/>
    <cellStyle name="政府购买服务预算表09 __b-18-0" xfId="452"/>
    <cellStyle name="项目支出预算表（其他运转类.特定目标类项目）05-1 __b-37-0" xfId="453"/>
    <cellStyle name="项目支出预算表（其他运转类.特定目标类项目）05-1 __b-42-0" xfId="454"/>
    <cellStyle name="政府购买服务预算表09 __b-24-0" xfId="455"/>
    <cellStyle name="政府购买服务预算表09 __b-19-0" xfId="456"/>
    <cellStyle name="项目支出预算表（其他运转类.特定目标类项目）05-1 __b-38-0" xfId="457"/>
    <cellStyle name="项目支出预算表（其他运转类.特定目标类项目）05-1 __b-43-0" xfId="458"/>
    <cellStyle name="项目支出预算表（其他运转类.特定目标类项目）05-1 __b-39-0" xfId="459"/>
    <cellStyle name="项目支出绩效目标表（本级下达）05-2 __b-1-0" xfId="460"/>
    <cellStyle name="项目支出绩效目标表（本级下达）05-2 __b-2-0" xfId="461"/>
    <cellStyle name="项目支出绩效目标表（本级下达）05-2 __b-3-0" xfId="462"/>
    <cellStyle name="项目支出绩效目标表（本级下达）05-2 __b-4-0" xfId="463"/>
    <cellStyle name="项目支出绩效目标表（本级下达）05-2 __b-5-0" xfId="464"/>
    <cellStyle name="项目支出绩效目标表（本级下达）05-2 __b-6-0" xfId="465"/>
    <cellStyle name="项目支出绩效目标表（本级下达）05-2 __b-7-0" xfId="466"/>
    <cellStyle name="项目支出绩效目标表（本级下达）05-2 __b-8-0" xfId="467"/>
    <cellStyle name="项目支出绩效目标表（本级下达）05-2 __b-10-0" xfId="468"/>
    <cellStyle name="项目支出绩效目标表（本级下达）05-2 __b-11-0" xfId="469"/>
    <cellStyle name="项目支出绩效目标表（本级下达）05-2 __b-12-0" xfId="470"/>
    <cellStyle name="项目支出绩效目标表（本级下达）05-2 __b-14-0" xfId="471"/>
    <cellStyle name="项目支出绩效目标表（本级下达）05-2 __b-15-0" xfId="472"/>
    <cellStyle name="项目支出绩效目标表（本级下达）05-2 __b-16-0" xfId="473"/>
    <cellStyle name="项目支出绩效目标表（本级下达）05-2 __b-17-0" xfId="474"/>
    <cellStyle name="项目支出绩效目标表（本级下达）05-2 __b-18-0" xfId="475"/>
    <cellStyle name="项目支出绩效目标表（另文下达）05-3 __b-1-0" xfId="476"/>
    <cellStyle name="项目支出绩效目标表（另文下达）05-3 __b-2-0" xfId="477"/>
    <cellStyle name="项目支出绩效目标表（另文下达）05-3 __b-3-0" xfId="478"/>
    <cellStyle name="项目支出绩效目标表（另文下达）05-3 __b-4-0" xfId="479"/>
    <cellStyle name="项目支出绩效目标表（另文下达）05-3 __b-5-0" xfId="480"/>
    <cellStyle name="项目支出绩效目标表（另文下达）05-3 __b-6-0" xfId="481"/>
    <cellStyle name="项目支出绩效目标表（另文下达）05-3 __b-7-0" xfId="482"/>
    <cellStyle name="项目支出绩效目标表（另文下达）05-3 __b-8-0" xfId="483"/>
    <cellStyle name="项目支出绩效目标表（另文下达）05-3 __b-9-0" xfId="484"/>
    <cellStyle name="项目支出绩效目标表（另文下达）05-3 __b-10-0" xfId="485"/>
    <cellStyle name="政府性基金预算支出预算表06 __b-18-0" xfId="486"/>
    <cellStyle name="政府性基金预算支出预算表06 __b-23-0" xfId="487"/>
    <cellStyle name="项目支出绩效目标表（另文下达）05-3 __b-11-0" xfId="488"/>
    <cellStyle name="政府性基金预算支出预算表06 __b-19-0" xfId="489"/>
    <cellStyle name="政府性基金预算支出预算表06 __b-24-0" xfId="490"/>
    <cellStyle name="项目支出绩效目标表（另文下达）05-3 __b-13-0" xfId="491"/>
    <cellStyle name="政府性基金预算支出预算表06 __b-26-0" xfId="492"/>
    <cellStyle name="项目支出绩效目标表（另文下达）05-3 __b-15-0" xfId="493"/>
    <cellStyle name="政府性基金预算支出预算表06 __b-28-0" xfId="494"/>
    <cellStyle name="项目支出绩效目标表（另文下达）05-3 __b-16-0" xfId="495"/>
    <cellStyle name="政府性基金预算支出预算表06 __b-29-0" xfId="496"/>
    <cellStyle name="政府性基金预算支出预算表06 __b-1-0" xfId="497"/>
    <cellStyle name="政府性基金预算支出预算表06 __b-2-0" xfId="498"/>
    <cellStyle name="政府性基金预算支出预算表06 __b-3-0" xfId="499"/>
    <cellStyle name="政府性基金预算支出预算表06 __b-4-0" xfId="500"/>
    <cellStyle name="政府性基金预算支出预算表06 __b-5-0" xfId="501"/>
    <cellStyle name="政府性基金预算支出预算表06 __b-6-0" xfId="502"/>
    <cellStyle name="政府性基金预算支出预算表06 __b-7-0" xfId="503"/>
    <cellStyle name="政府性基金预算支出预算表06 __b-8-0" xfId="504"/>
    <cellStyle name="政府性基金预算支出预算表06 __b-9-0" xfId="505"/>
    <cellStyle name="政府性基金预算支出预算表06 __b-12-0" xfId="506"/>
    <cellStyle name="国有资本经营预算支出表07 __b-26-0" xfId="507"/>
    <cellStyle name="政府性基金预算支出预算表06 __b-13-0" xfId="508"/>
    <cellStyle name="国有资本经营预算支出表07 __b-27-0" xfId="509"/>
    <cellStyle name="政府性基金预算支出预算表06 __b-14-0" xfId="510"/>
    <cellStyle name="国有资本经营预算支出表07 __b-28-0" xfId="511"/>
    <cellStyle name="政府性基金预算支出预算表06 __b-21-0" xfId="512"/>
    <cellStyle name="政府性基金预算支出预算表06 __b-16-0" xfId="513"/>
    <cellStyle name="国有资本经营预算支出表07 __b-13-0" xfId="514"/>
    <cellStyle name="新增资产配置表11 __b-12-0" xfId="515"/>
    <cellStyle name="国有资本经营预算支出表07 __b-14-0" xfId="516"/>
    <cellStyle name="新增资产配置表11 __b-13-0" xfId="517"/>
    <cellStyle name="国有资本经营预算支出表07 __b-20-0" xfId="518"/>
    <cellStyle name="国有资本经营预算支出表07 __b-15-0" xfId="519"/>
    <cellStyle name="新增资产配置表11 __b-14-0" xfId="520"/>
    <cellStyle name="国有资本经营预算支出表07 __b-21-0" xfId="521"/>
    <cellStyle name="国有资本经营预算支出表07 __b-16-0" xfId="522"/>
    <cellStyle name="新增资产配置表11 __b-15-0" xfId="523"/>
    <cellStyle name="新增资产配置表11 __b-20-0" xfId="524"/>
    <cellStyle name="国有资本经营预算支出表07 __b-22-0" xfId="525"/>
    <cellStyle name="国有资本经营预算支出表07 __b-17-0" xfId="526"/>
    <cellStyle name="新增资产配置表11 __b-16-0" xfId="527"/>
    <cellStyle name="国有资本经营预算支出表07 __b-23-0" xfId="528"/>
    <cellStyle name="国有资本经营预算支出表07 __b-18-0" xfId="529"/>
    <cellStyle name="新增资产配置表11 __b-17-0" xfId="530"/>
    <cellStyle name="部门政府采购预算表08 __b-10-0" xfId="531"/>
    <cellStyle name="市对下转移支付预算表10-1 __b-1-0" xfId="532"/>
    <cellStyle name="部门政府采购预算表08 __b-11-0" xfId="533"/>
    <cellStyle name="市对下转移支付预算表10-1 __b-2-0" xfId="534"/>
    <cellStyle name="部门政府采购预算表08 __b-12-0" xfId="535"/>
    <cellStyle name="市对下转移支付预算表10-1 __b-3-0" xfId="536"/>
    <cellStyle name="部门政府采购预算表08 __b-13-0" xfId="537"/>
    <cellStyle name="市对下转移支付预算表10-1 __b-4-0" xfId="538"/>
    <cellStyle name="部门政府采购预算表08 __b-14-0" xfId="539"/>
    <cellStyle name="市对下转移支付预算表10-1 __b-5-0" xfId="540"/>
    <cellStyle name="部门政府采购预算表08 __b-20-0" xfId="541"/>
    <cellStyle name="部门政府采购预算表08 __b-15-0" xfId="542"/>
    <cellStyle name="市对下转移支付预算表10-1 __b-6-0" xfId="543"/>
    <cellStyle name="部门政府采购预算表08 __b-22-0" xfId="544"/>
    <cellStyle name="部门政府采购预算表08 __b-17-0" xfId="545"/>
    <cellStyle name="市对下转移支付预算表10-1 __b-8-0" xfId="546"/>
    <cellStyle name="部门政府采购预算表08 __b-23-0" xfId="547"/>
    <cellStyle name="部门政府采购预算表08 __b-18-0" xfId="548"/>
    <cellStyle name="市对下转移支付预算表10-1 __b-9-0" xfId="549"/>
    <cellStyle name="部门政府采购预算表08 __b-24-0" xfId="550"/>
    <cellStyle name="部门政府采购预算表08 __b-19-0" xfId="551"/>
    <cellStyle name="部门政府采购预算表08 __b-30-0" xfId="552"/>
    <cellStyle name="部门政府采购预算表08 __b-25-0" xfId="553"/>
    <cellStyle name="部门政府采购预算表08 __b-31-0" xfId="554"/>
    <cellStyle name="部门政府采购预算表08 __b-26-0" xfId="555"/>
    <cellStyle name="部门政府采购预算表08 __b-32-0" xfId="556"/>
    <cellStyle name="部门政府采购预算表08 __b-27-0" xfId="557"/>
    <cellStyle name="部门政府采购预算表08 __b-33-0" xfId="558"/>
    <cellStyle name="部门政府采购预算表08 __b-28-0" xfId="559"/>
    <cellStyle name="部门政府采购预算表08 __b-34-0" xfId="560"/>
    <cellStyle name="部门政府采购预算表08 __b-29-0" xfId="561"/>
    <cellStyle name="部门政府采购预算表08 __b-35-0" xfId="562"/>
    <cellStyle name="部门政府采购预算表08 __b-36-0" xfId="563"/>
    <cellStyle name="部门政府采购预算表08 __b-37-0" xfId="564"/>
    <cellStyle name="部门政府采购预算表08 __b-38-0" xfId="565"/>
    <cellStyle name="部门项目中期规划预算表13 __b-10-0" xfId="566"/>
    <cellStyle name="政府购买服务预算表09 __b-1-0" xfId="567"/>
    <cellStyle name="政府购买服务预算表09 __b-2-0" xfId="568"/>
    <cellStyle name="政府购买服务预算表09 __b-3-0" xfId="569"/>
    <cellStyle name="政府购买服务预算表09 __b-4-0" xfId="570"/>
    <cellStyle name="政府购买服务预算表09 __b-6-0" xfId="571"/>
    <cellStyle name="政府购买服务预算表09 __b-7-0" xfId="572"/>
    <cellStyle name="政府购买服务预算表09 __b-8-0" xfId="573"/>
    <cellStyle name="政府购买服务预算表09 __b-25-0" xfId="574"/>
    <cellStyle name="政府购买服务预算表09 __b-30-0" xfId="575"/>
    <cellStyle name="政府购买服务预算表09 __b-26-0" xfId="576"/>
    <cellStyle name="政府购买服务预算表09 __b-31-0" xfId="577"/>
    <cellStyle name="政府购买服务预算表09 __b-27-0" xfId="578"/>
    <cellStyle name="政府购买服务预算表09 __b-32-0" xfId="579"/>
    <cellStyle name="市对下转移支付绩效目标表10-2 __b-1-0" xfId="580"/>
    <cellStyle name="政府购买服务预算表09 __b-28-0" xfId="581"/>
    <cellStyle name="政府购买服务预算表09 __b-33-0" xfId="582"/>
    <cellStyle name="市对下转移支付绩效目标表10-2 __b-2-0" xfId="583"/>
    <cellStyle name="政府购买服务预算表09 __b-29-0" xfId="584"/>
    <cellStyle name="政府购买服务预算表09 __b-34-0" xfId="585"/>
    <cellStyle name="市对下转移支付绩效目标表10-2 __b-3-0" xfId="586"/>
    <cellStyle name="政府购买服务预算表09 __b-35-0" xfId="587"/>
    <cellStyle name="政府购买服务预算表09 __b-40-0" xfId="588"/>
    <cellStyle name="市对下转移支付绩效目标表10-2 __b-4-0" xfId="589"/>
    <cellStyle name="政府购买服务预算表09 __b-36-0" xfId="590"/>
    <cellStyle name="政府购买服务预算表09 __b-41-0" xfId="591"/>
    <cellStyle name="市对下转移支付绩效目标表10-2 __b-5-0" xfId="592"/>
    <cellStyle name="政府购买服务预算表09 __b-37-0" xfId="593"/>
    <cellStyle name="政府购买服务预算表09 __b-42-0" xfId="594"/>
    <cellStyle name="市对下转移支付绩效目标表10-2 __b-6-0" xfId="595"/>
    <cellStyle name="政府购买服务预算表09 __b-38-0" xfId="596"/>
    <cellStyle name="政府购买服务预算表09 __b-43-0" xfId="597"/>
    <cellStyle name="市对下转移支付绩效目标表10-2 __b-7-0" xfId="598"/>
    <cellStyle name="政府购买服务预算表09 __b-39-0" xfId="599"/>
    <cellStyle name="政府购买服务预算表09 __b-44-0" xfId="600"/>
    <cellStyle name="市对下转移支付绩效目标表10-2 __b-8-0" xfId="601"/>
    <cellStyle name="政府购买服务预算表09 __b-45-0" xfId="602"/>
    <cellStyle name="市对下转移支付绩效目标表10-2 __b-9-0" xfId="603"/>
    <cellStyle name="市对下转移支付预算表10-1 __b-11-0" xfId="604"/>
    <cellStyle name="市对下转移支付预算表10-1 __b-12-0" xfId="605"/>
    <cellStyle name="市对下转移支付预算表10-1 __b-13-0" xfId="606"/>
    <cellStyle name="市对下转移支付预算表10-1 __b-14-0" xfId="607"/>
    <cellStyle name="市对下转移支付预算表10-1 __b-15-0" xfId="608"/>
    <cellStyle name="市对下转移支付预算表10-1 __b-20-0" xfId="609"/>
    <cellStyle name="市对下转移支付预算表10-1 __b-16-0" xfId="610"/>
    <cellStyle name="市对下转移支付预算表10-1 __b-21-0" xfId="611"/>
    <cellStyle name="市对下转移支付预算表10-1 __b-18-0" xfId="612"/>
    <cellStyle name="市对下转移支付预算表10-1 __b-23-0" xfId="613"/>
    <cellStyle name="市对下转移支付预算表10-1 __b-19-0" xfId="614"/>
    <cellStyle name="市对下转移支付预算表10-1 __b-24-0" xfId="615"/>
    <cellStyle name="市对下转移支付预算表10-1 __b-25-0" xfId="616"/>
    <cellStyle name="市对下转移支付预算表10-1 __b-30-0" xfId="617"/>
    <cellStyle name="市对下转移支付预算表10-1 __b-27-0" xfId="618"/>
    <cellStyle name="市对下转移支付预算表10-1 __b-28-0" xfId="619"/>
    <cellStyle name="市对下转移支付预算表10-1 __b-29-0" xfId="620"/>
    <cellStyle name="市对下转移支付绩效目标表10-2 __b-10-0" xfId="621"/>
    <cellStyle name="市对下转移支付绩效目标表10-2 __b-11-0" xfId="622"/>
    <cellStyle name="市对下转移支付绩效目标表10-2 __b-12-0" xfId="623"/>
    <cellStyle name="市对下转移支付绩效目标表10-2 __b-13-0" xfId="624"/>
    <cellStyle name="市对下转移支付绩效目标表10-2 __b-14-0" xfId="625"/>
    <cellStyle name="市对下转移支付绩效目标表10-2 __b-15-0" xfId="626"/>
    <cellStyle name="市对下转移支付绩效目标表10-2 __b-16-0" xfId="627"/>
    <cellStyle name="市对下转移支付绩效目标表10-2 __b-17-0" xfId="628"/>
    <cellStyle name="市对下转移支付绩效目标表10-2 __b-18-0" xfId="629"/>
    <cellStyle name="市对下转移支付绩效目标表10-2 __b-19-0" xfId="630"/>
    <cellStyle name="新增资产配置表11 __b-3-0" xfId="631"/>
    <cellStyle name="新增资产配置表11 __b-4-0" xfId="632"/>
    <cellStyle name="新增资产配置表11 __b-5-0" xfId="633"/>
    <cellStyle name="新增资产配置表11 __b-6-0" xfId="634"/>
    <cellStyle name="新增资产配置表11 __b-7-0" xfId="635"/>
    <cellStyle name="新增资产配置表11 __b-8-0" xfId="636"/>
    <cellStyle name="上级补助项目支出预算表12 __b-1-0" xfId="637"/>
    <cellStyle name="上级补助项目支出预算表12 __b-2-0" xfId="638"/>
    <cellStyle name="上级补助项目支出预算表12 __b-3-0" xfId="639"/>
    <cellStyle name="上级补助项目支出预算表12 __b-5-0" xfId="640"/>
    <cellStyle name="上级补助项目支出预算表12 __b-6-0" xfId="641"/>
    <cellStyle name="上级补助项目支出预算表12 __b-7-0" xfId="642"/>
    <cellStyle name="上级补助项目支出预算表12 __b-8-0" xfId="643"/>
    <cellStyle name="上级补助项目支出预算表12 __b-9-0" xfId="644"/>
    <cellStyle name="上级补助项目支出预算表12 __b-11-0" xfId="645"/>
    <cellStyle name="上级补助项目支出预算表12 __b-12-0" xfId="646"/>
    <cellStyle name="上级补助项目支出预算表12 __b-13-0" xfId="647"/>
    <cellStyle name="部门项目中期规划预算表13 __b-11-0" xfId="648"/>
    <cellStyle name="部门项目中期规划预算表13 __b-12-0" xfId="649"/>
    <cellStyle name="部门项目中期规划预算表13 __b-13-0" xfId="650"/>
    <cellStyle name="部门项目中期规划预算表13 __b-14-0" xfId="651"/>
    <cellStyle name="部门项目中期规划预算表13 __b-15-0" xfId="652"/>
    <cellStyle name="部门项目中期规划预算表13 __b-20-0" xfId="653"/>
    <cellStyle name="部门项目中期规划预算表13 __b-16-0" xfId="654"/>
    <cellStyle name="部门项目中期规划预算表13 __b-21-0" xfId="655"/>
    <cellStyle name="部门项目中期规划预算表13 __b-17-0" xfId="656"/>
    <cellStyle name="部门项目中期规划预算表13 __b-22-0" xfId="657"/>
    <cellStyle name="部门项目中期规划预算表13 __b-18-0" xfId="658"/>
    <cellStyle name="部门项目中期规划预算表13 __b-23-0" xfId="659"/>
    <cellStyle name="部门项目中期规划预算表13 __b-19-0" xfId="660"/>
    <cellStyle name="部门项目中期规划预算表13 __b-24-0" xfId="661"/>
    <cellStyle name="部门项目中期规划预算表13 __b-26-0" xfId="662"/>
    <cellStyle name="部门项目中期规划预算表13 __b-27-0" xfId="663"/>
    <cellStyle name="部门项目中期规划预算表13 __b-28-0" xfId="664"/>
    <cellStyle name="部门项目中期规划预算表13 __b-29-0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Zeros="0" tabSelected="1" workbookViewId="0">
      <selection activeCell="A3" sqref="A3:B3"/>
    </sheetView>
  </sheetViews>
  <sheetFormatPr defaultColWidth="8" defaultRowHeight="12" outlineLevelCol="3"/>
  <cols>
    <col min="1" max="1" width="39.5740740740741" style="291" customWidth="1"/>
    <col min="2" max="2" width="43.1296296296296" style="291" customWidth="1"/>
    <col min="3" max="3" width="40.4259259259259" style="291" customWidth="1"/>
    <col min="4" max="4" width="46.1296296296296" style="291" customWidth="1"/>
    <col min="5" max="5" width="8" style="207" customWidth="1"/>
    <col min="6" max="16384" width="8" style="207"/>
  </cols>
  <sheetData>
    <row r="1" s="207" customFormat="1" ht="17" customHeight="1" spans="1:4">
      <c r="A1" s="292"/>
      <c r="B1" s="293"/>
      <c r="C1" s="293"/>
      <c r="D1" s="215" t="s">
        <v>0</v>
      </c>
    </row>
    <row r="2" s="207" customFormat="1" ht="36" customHeight="1" spans="1:4">
      <c r="A2" s="211" t="s">
        <v>1</v>
      </c>
      <c r="B2" s="294"/>
      <c r="C2" s="294"/>
      <c r="D2" s="294"/>
    </row>
    <row r="3" s="207" customFormat="1" ht="21" customHeight="1" spans="1:4">
      <c r="A3" s="295" t="s">
        <v>2</v>
      </c>
      <c r="B3" s="214"/>
      <c r="C3" s="214"/>
      <c r="D3" s="210" t="s">
        <v>3</v>
      </c>
    </row>
    <row r="4" s="207" customFormat="1" ht="19.5" customHeight="1" spans="1:4">
      <c r="A4" s="216" t="s">
        <v>4</v>
      </c>
      <c r="B4" s="217"/>
      <c r="C4" s="216" t="s">
        <v>5</v>
      </c>
      <c r="D4" s="217"/>
    </row>
    <row r="5" s="207" customFormat="1" ht="19.5" customHeight="1" spans="1:4">
      <c r="A5" s="218" t="s">
        <v>6</v>
      </c>
      <c r="B5" s="218" t="s">
        <v>7</v>
      </c>
      <c r="C5" s="218" t="s">
        <v>8</v>
      </c>
      <c r="D5" s="218" t="s">
        <v>7</v>
      </c>
    </row>
    <row r="6" s="207" customFormat="1" ht="19.5" customHeight="1" spans="1:4">
      <c r="A6" s="220"/>
      <c r="B6" s="220"/>
      <c r="C6" s="220"/>
      <c r="D6" s="220"/>
    </row>
    <row r="7" s="207" customFormat="1" ht="20.25" customHeight="1" spans="1:4">
      <c r="A7" s="227" t="s">
        <v>9</v>
      </c>
      <c r="B7" s="223">
        <v>1507.43</v>
      </c>
      <c r="C7" s="227" t="s">
        <v>10</v>
      </c>
      <c r="D7" s="223"/>
    </row>
    <row r="8" s="207" customFormat="1" ht="20.25" customHeight="1" spans="1:4">
      <c r="A8" s="227" t="s">
        <v>11</v>
      </c>
      <c r="B8" s="223"/>
      <c r="C8" s="227" t="s">
        <v>12</v>
      </c>
      <c r="D8" s="223"/>
    </row>
    <row r="9" s="207" customFormat="1" ht="20.25" customHeight="1" spans="1:4">
      <c r="A9" s="227" t="s">
        <v>13</v>
      </c>
      <c r="B9" s="223"/>
      <c r="C9" s="227" t="s">
        <v>14</v>
      </c>
      <c r="D9" s="223"/>
    </row>
    <row r="10" s="207" customFormat="1" ht="20.25" customHeight="1" spans="1:4">
      <c r="A10" s="227" t="s">
        <v>15</v>
      </c>
      <c r="B10" s="225"/>
      <c r="C10" s="227" t="s">
        <v>16</v>
      </c>
      <c r="D10" s="223"/>
    </row>
    <row r="11" s="207" customFormat="1" ht="20.25" customHeight="1" spans="1:4">
      <c r="A11" s="227" t="s">
        <v>17</v>
      </c>
      <c r="B11" s="225">
        <v>76456.36</v>
      </c>
      <c r="C11" s="227" t="s">
        <v>18</v>
      </c>
      <c r="D11" s="223"/>
    </row>
    <row r="12" s="207" customFormat="1" ht="20.25" customHeight="1" spans="1:4">
      <c r="A12" s="227" t="s">
        <v>19</v>
      </c>
      <c r="B12" s="225">
        <v>76456.36</v>
      </c>
      <c r="C12" s="227" t="s">
        <v>20</v>
      </c>
      <c r="D12" s="223"/>
    </row>
    <row r="13" s="207" customFormat="1" ht="20.25" customHeight="1" spans="1:4">
      <c r="A13" s="227" t="s">
        <v>21</v>
      </c>
      <c r="B13" s="225"/>
      <c r="C13" s="227" t="s">
        <v>22</v>
      </c>
      <c r="D13" s="223"/>
    </row>
    <row r="14" s="207" customFormat="1" ht="20.25" customHeight="1" spans="1:4">
      <c r="A14" s="227" t="s">
        <v>23</v>
      </c>
      <c r="B14" s="225"/>
      <c r="C14" s="227" t="s">
        <v>24</v>
      </c>
      <c r="D14" s="223">
        <v>2939.42</v>
      </c>
    </row>
    <row r="15" s="207" customFormat="1" ht="20.25" customHeight="1" spans="1:4">
      <c r="A15" s="296" t="s">
        <v>25</v>
      </c>
      <c r="B15" s="297"/>
      <c r="C15" s="227" t="s">
        <v>26</v>
      </c>
      <c r="D15" s="223">
        <v>73756.78</v>
      </c>
    </row>
    <row r="16" s="207" customFormat="1" ht="20.25" customHeight="1" spans="1:4">
      <c r="A16" s="296" t="s">
        <v>27</v>
      </c>
      <c r="B16" s="298"/>
      <c r="C16" s="227" t="s">
        <v>28</v>
      </c>
      <c r="D16" s="223"/>
    </row>
    <row r="17" s="207" customFormat="1" ht="20.25" customHeight="1" spans="1:4">
      <c r="A17" s="298"/>
      <c r="B17" s="298"/>
      <c r="C17" s="227" t="s">
        <v>29</v>
      </c>
      <c r="D17" s="223"/>
    </row>
    <row r="18" s="207" customFormat="1" ht="20.25" customHeight="1" spans="1:4">
      <c r="A18" s="298"/>
      <c r="B18" s="298"/>
      <c r="C18" s="227" t="s">
        <v>30</v>
      </c>
      <c r="D18" s="223"/>
    </row>
    <row r="19" s="207" customFormat="1" ht="20.25" customHeight="1" spans="1:4">
      <c r="A19" s="298"/>
      <c r="B19" s="298"/>
      <c r="C19" s="227" t="s">
        <v>31</v>
      </c>
      <c r="D19" s="223"/>
    </row>
    <row r="20" s="207" customFormat="1" ht="20.25" customHeight="1" spans="1:4">
      <c r="A20" s="298"/>
      <c r="B20" s="298"/>
      <c r="C20" s="227" t="s">
        <v>32</v>
      </c>
      <c r="D20" s="223"/>
    </row>
    <row r="21" s="207" customFormat="1" ht="20.25" customHeight="1" spans="1:4">
      <c r="A21" s="298"/>
      <c r="B21" s="298"/>
      <c r="C21" s="227" t="s">
        <v>33</v>
      </c>
      <c r="D21" s="223"/>
    </row>
    <row r="22" s="207" customFormat="1" ht="20.25" customHeight="1" spans="1:4">
      <c r="A22" s="298"/>
      <c r="B22" s="298"/>
      <c r="C22" s="227" t="s">
        <v>34</v>
      </c>
      <c r="D22" s="223"/>
    </row>
    <row r="23" s="207" customFormat="1" ht="20.25" customHeight="1" spans="1:4">
      <c r="A23" s="298"/>
      <c r="B23" s="298"/>
      <c r="C23" s="227" t="s">
        <v>35</v>
      </c>
      <c r="D23" s="223"/>
    </row>
    <row r="24" s="207" customFormat="1" ht="20.25" customHeight="1" spans="1:4">
      <c r="A24" s="298"/>
      <c r="B24" s="298"/>
      <c r="C24" s="227" t="s">
        <v>36</v>
      </c>
      <c r="D24" s="223"/>
    </row>
    <row r="25" s="207" customFormat="1" ht="20.25" customHeight="1" spans="1:4">
      <c r="A25" s="298"/>
      <c r="B25" s="298"/>
      <c r="C25" s="227" t="s">
        <v>37</v>
      </c>
      <c r="D25" s="223">
        <v>1267.57</v>
      </c>
    </row>
    <row r="26" s="207" customFormat="1" ht="20.25" customHeight="1" spans="1:4">
      <c r="A26" s="298"/>
      <c r="B26" s="298"/>
      <c r="C26" s="227" t="s">
        <v>38</v>
      </c>
      <c r="D26" s="223"/>
    </row>
    <row r="27" s="207" customFormat="1" ht="20.25" customHeight="1" spans="1:4">
      <c r="A27" s="298"/>
      <c r="B27" s="298"/>
      <c r="C27" s="227" t="s">
        <v>39</v>
      </c>
      <c r="D27" s="223"/>
    </row>
    <row r="28" s="207" customFormat="1" ht="20.25" customHeight="1" spans="1:4">
      <c r="A28" s="298"/>
      <c r="B28" s="298"/>
      <c r="C28" s="227" t="s">
        <v>40</v>
      </c>
      <c r="D28" s="223"/>
    </row>
    <row r="29" s="207" customFormat="1" ht="20.25" customHeight="1" spans="1:4">
      <c r="A29" s="298"/>
      <c r="B29" s="298"/>
      <c r="C29" s="227" t="s">
        <v>41</v>
      </c>
      <c r="D29" s="223"/>
    </row>
    <row r="30" s="207" customFormat="1" ht="20.25" customHeight="1" spans="1:4">
      <c r="A30" s="299"/>
      <c r="B30" s="300"/>
      <c r="C30" s="227" t="s">
        <v>42</v>
      </c>
      <c r="D30" s="228"/>
    </row>
    <row r="31" s="207" customFormat="1" ht="20.25" customHeight="1" spans="1:4">
      <c r="A31" s="299"/>
      <c r="B31" s="300"/>
      <c r="C31" s="227" t="s">
        <v>43</v>
      </c>
      <c r="D31" s="228"/>
    </row>
    <row r="32" s="207" customFormat="1" ht="20.25" customHeight="1" spans="1:4">
      <c r="A32" s="299"/>
      <c r="B32" s="300"/>
      <c r="C32" s="227" t="s">
        <v>44</v>
      </c>
      <c r="D32" s="228"/>
    </row>
    <row r="33" s="207" customFormat="1" ht="20.25" customHeight="1" spans="1:4">
      <c r="A33" s="299" t="s">
        <v>45</v>
      </c>
      <c r="B33" s="300">
        <v>77963.77</v>
      </c>
      <c r="C33" s="230" t="s">
        <v>46</v>
      </c>
      <c r="D33" s="228">
        <v>77963.77</v>
      </c>
    </row>
    <row r="34" s="207" customFormat="1" ht="20.25" customHeight="1" spans="1:4">
      <c r="A34" s="296" t="s">
        <v>47</v>
      </c>
      <c r="B34" s="301" t="s">
        <v>48</v>
      </c>
      <c r="C34" s="227" t="s">
        <v>49</v>
      </c>
      <c r="D34" s="302" t="s">
        <v>50</v>
      </c>
    </row>
    <row r="35" s="207" customFormat="1" ht="20.25" customHeight="1" spans="1:4">
      <c r="A35" s="303" t="s">
        <v>51</v>
      </c>
      <c r="B35" s="300">
        <v>77963.77</v>
      </c>
      <c r="C35" s="230" t="s">
        <v>52</v>
      </c>
      <c r="D35" s="304">
        <v>77963.77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5"/>
  <sheetViews>
    <sheetView showZeros="0" topLeftCell="B1" workbookViewId="0">
      <selection activeCell="L9" sqref="L9"/>
    </sheetView>
  </sheetViews>
  <sheetFormatPr defaultColWidth="9.13888888888889" defaultRowHeight="12" customHeight="1"/>
  <cols>
    <col min="1" max="1" width="30.0277777777778" customWidth="1"/>
    <col min="2" max="2" width="24.6666666666667" customWidth="1"/>
    <col min="3" max="3" width="18.4444444444444" customWidth="1"/>
    <col min="4" max="4" width="20.5740740740741" customWidth="1"/>
    <col min="5" max="5" width="20.1388888888889" customWidth="1"/>
    <col min="6" max="6" width="19.8518518518519" customWidth="1"/>
    <col min="7" max="7" width="9.85185185185185" customWidth="1"/>
    <col min="8" max="8" width="19" customWidth="1"/>
    <col min="9" max="9" width="12.5740740740741" customWidth="1"/>
    <col min="10" max="10" width="12.2777777777778" customWidth="1"/>
    <col min="11" max="11" width="22.3333333333333" customWidth="1"/>
  </cols>
  <sheetData>
    <row r="1" customHeight="1" spans="11:11">
      <c r="K1" s="53" t="s">
        <v>395</v>
      </c>
    </row>
    <row r="2" ht="28.5" customHeight="1" spans="2:11">
      <c r="B2" s="49" t="s">
        <v>396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tr">
        <f>"单位名称："&amp;"曲靖市妇幼保健院"</f>
        <v>单位名称：曲靖市妇幼保健院</v>
      </c>
      <c r="B3" s="4"/>
    </row>
    <row r="4" ht="44.25" customHeight="1" spans="1:11">
      <c r="A4" s="133" t="s">
        <v>293</v>
      </c>
      <c r="B4" s="46" t="s">
        <v>397</v>
      </c>
      <c r="C4" s="46" t="s">
        <v>398</v>
      </c>
      <c r="D4" s="46" t="s">
        <v>399</v>
      </c>
      <c r="E4" s="46" t="s">
        <v>400</v>
      </c>
      <c r="F4" s="46" t="s">
        <v>401</v>
      </c>
      <c r="G4" s="51" t="s">
        <v>402</v>
      </c>
      <c r="H4" s="46" t="s">
        <v>403</v>
      </c>
      <c r="I4" s="51" t="s">
        <v>404</v>
      </c>
      <c r="J4" s="51" t="s">
        <v>405</v>
      </c>
      <c r="K4" s="46" t="s">
        <v>406</v>
      </c>
    </row>
    <row r="5" ht="18.75" customHeight="1" spans="1:11">
      <c r="A5" s="134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6">
        <v>7</v>
      </c>
      <c r="H5" s="135">
        <v>8</v>
      </c>
      <c r="I5" s="136">
        <v>9</v>
      </c>
      <c r="J5" s="136">
        <v>10</v>
      </c>
      <c r="K5" s="135">
        <v>11</v>
      </c>
    </row>
    <row r="6" ht="21.75" customHeight="1" spans="1:11">
      <c r="A6" s="14"/>
      <c r="B6" s="13" t="s">
        <v>72</v>
      </c>
      <c r="C6" s="14"/>
      <c r="D6" s="14"/>
      <c r="E6" s="14"/>
      <c r="F6" s="14"/>
      <c r="G6" s="14"/>
      <c r="H6" s="14"/>
      <c r="I6" s="14"/>
      <c r="J6" s="14"/>
      <c r="K6" s="14"/>
    </row>
    <row r="7" ht="41" customHeight="1" spans="1:11">
      <c r="A7" s="137" t="s">
        <v>371</v>
      </c>
      <c r="B7" s="13" t="s">
        <v>369</v>
      </c>
      <c r="C7" s="13" t="s">
        <v>407</v>
      </c>
      <c r="D7" s="13" t="s">
        <v>408</v>
      </c>
      <c r="E7" s="13" t="s">
        <v>409</v>
      </c>
      <c r="F7" s="13" t="s">
        <v>410</v>
      </c>
      <c r="G7" s="13" t="s">
        <v>411</v>
      </c>
      <c r="H7" s="13" t="s">
        <v>412</v>
      </c>
      <c r="I7" s="13" t="s">
        <v>413</v>
      </c>
      <c r="J7" s="13" t="s">
        <v>414</v>
      </c>
      <c r="K7" s="13" t="s">
        <v>415</v>
      </c>
    </row>
    <row r="8" ht="41" customHeight="1" spans="1:11">
      <c r="A8" s="137" t="s">
        <v>371</v>
      </c>
      <c r="B8" s="13" t="s">
        <v>369</v>
      </c>
      <c r="C8" s="13" t="s">
        <v>407</v>
      </c>
      <c r="D8" s="13" t="s">
        <v>408</v>
      </c>
      <c r="E8" s="13" t="s">
        <v>409</v>
      </c>
      <c r="F8" s="13" t="s">
        <v>416</v>
      </c>
      <c r="G8" s="13" t="s">
        <v>411</v>
      </c>
      <c r="H8" s="13" t="s">
        <v>417</v>
      </c>
      <c r="I8" s="13" t="s">
        <v>418</v>
      </c>
      <c r="J8" s="13" t="s">
        <v>414</v>
      </c>
      <c r="K8" s="13" t="s">
        <v>419</v>
      </c>
    </row>
    <row r="9" ht="41" customHeight="1" spans="1:11">
      <c r="A9" s="137" t="s">
        <v>371</v>
      </c>
      <c r="B9" s="13" t="s">
        <v>369</v>
      </c>
      <c r="C9" s="13" t="s">
        <v>407</v>
      </c>
      <c r="D9" s="13" t="s">
        <v>408</v>
      </c>
      <c r="E9" s="13" t="s">
        <v>409</v>
      </c>
      <c r="F9" s="13" t="s">
        <v>420</v>
      </c>
      <c r="G9" s="13" t="s">
        <v>411</v>
      </c>
      <c r="H9" s="13" t="s">
        <v>421</v>
      </c>
      <c r="I9" s="13" t="s">
        <v>418</v>
      </c>
      <c r="J9" s="13" t="s">
        <v>414</v>
      </c>
      <c r="K9" s="13" t="s">
        <v>422</v>
      </c>
    </row>
    <row r="10" ht="73" customHeight="1" spans="1:11">
      <c r="A10" s="137" t="s">
        <v>371</v>
      </c>
      <c r="B10" s="13" t="s">
        <v>369</v>
      </c>
      <c r="C10" s="13" t="s">
        <v>407</v>
      </c>
      <c r="D10" s="13" t="s">
        <v>408</v>
      </c>
      <c r="E10" s="13" t="s">
        <v>423</v>
      </c>
      <c r="F10" s="13" t="s">
        <v>424</v>
      </c>
      <c r="G10" s="13" t="s">
        <v>411</v>
      </c>
      <c r="H10" s="13" t="s">
        <v>425</v>
      </c>
      <c r="I10" s="13" t="s">
        <v>413</v>
      </c>
      <c r="J10" s="13" t="s">
        <v>414</v>
      </c>
      <c r="K10" s="13" t="s">
        <v>426</v>
      </c>
    </row>
    <row r="11" ht="41" customHeight="1" spans="1:11">
      <c r="A11" s="137" t="s">
        <v>371</v>
      </c>
      <c r="B11" s="13" t="s">
        <v>369</v>
      </c>
      <c r="C11" s="13" t="s">
        <v>407</v>
      </c>
      <c r="D11" s="13" t="s">
        <v>408</v>
      </c>
      <c r="E11" s="13" t="s">
        <v>423</v>
      </c>
      <c r="F11" s="13" t="s">
        <v>427</v>
      </c>
      <c r="G11" s="13" t="s">
        <v>428</v>
      </c>
      <c r="H11" s="13" t="s">
        <v>429</v>
      </c>
      <c r="I11" s="13" t="s">
        <v>430</v>
      </c>
      <c r="J11" s="13" t="s">
        <v>414</v>
      </c>
      <c r="K11" s="13" t="s">
        <v>431</v>
      </c>
    </row>
    <row r="12" ht="41" customHeight="1" spans="1:11">
      <c r="A12" s="137" t="s">
        <v>371</v>
      </c>
      <c r="B12" s="13" t="s">
        <v>369</v>
      </c>
      <c r="C12" s="13" t="s">
        <v>407</v>
      </c>
      <c r="D12" s="13" t="s">
        <v>408</v>
      </c>
      <c r="E12" s="13" t="s">
        <v>432</v>
      </c>
      <c r="F12" s="13" t="s">
        <v>433</v>
      </c>
      <c r="G12" s="13" t="s">
        <v>428</v>
      </c>
      <c r="H12" s="13" t="s">
        <v>253</v>
      </c>
      <c r="I12" s="13" t="s">
        <v>430</v>
      </c>
      <c r="J12" s="13" t="s">
        <v>414</v>
      </c>
      <c r="K12" s="13" t="s">
        <v>434</v>
      </c>
    </row>
    <row r="13" ht="41" customHeight="1" spans="1:11">
      <c r="A13" s="137" t="s">
        <v>371</v>
      </c>
      <c r="B13" s="13" t="s">
        <v>369</v>
      </c>
      <c r="C13" s="13" t="s">
        <v>407</v>
      </c>
      <c r="D13" s="13" t="s">
        <v>435</v>
      </c>
      <c r="E13" s="13" t="s">
        <v>436</v>
      </c>
      <c r="F13" s="13" t="s">
        <v>437</v>
      </c>
      <c r="G13" s="13" t="s">
        <v>438</v>
      </c>
      <c r="H13" s="13" t="s">
        <v>439</v>
      </c>
      <c r="I13" s="13" t="s">
        <v>413</v>
      </c>
      <c r="J13" s="13" t="s">
        <v>414</v>
      </c>
      <c r="K13" s="13" t="s">
        <v>440</v>
      </c>
    </row>
    <row r="14" ht="41" customHeight="1" spans="1:11">
      <c r="A14" s="137" t="s">
        <v>371</v>
      </c>
      <c r="B14" s="13" t="s">
        <v>369</v>
      </c>
      <c r="C14" s="13" t="s">
        <v>407</v>
      </c>
      <c r="D14" s="13" t="s">
        <v>435</v>
      </c>
      <c r="E14" s="13" t="s">
        <v>441</v>
      </c>
      <c r="F14" s="13" t="s">
        <v>442</v>
      </c>
      <c r="G14" s="13" t="s">
        <v>438</v>
      </c>
      <c r="H14" s="13" t="s">
        <v>443</v>
      </c>
      <c r="I14" s="13"/>
      <c r="J14" s="13" t="s">
        <v>444</v>
      </c>
      <c r="K14" s="13" t="s">
        <v>445</v>
      </c>
    </row>
    <row r="15" ht="41" customHeight="1" spans="1:11">
      <c r="A15" s="137" t="s">
        <v>371</v>
      </c>
      <c r="B15" s="13" t="s">
        <v>369</v>
      </c>
      <c r="C15" s="13" t="s">
        <v>407</v>
      </c>
      <c r="D15" s="13" t="s">
        <v>446</v>
      </c>
      <c r="E15" s="13" t="s">
        <v>447</v>
      </c>
      <c r="F15" s="13" t="s">
        <v>448</v>
      </c>
      <c r="G15" s="13" t="s">
        <v>411</v>
      </c>
      <c r="H15" s="13" t="s">
        <v>412</v>
      </c>
      <c r="I15" s="13" t="s">
        <v>413</v>
      </c>
      <c r="J15" s="13" t="s">
        <v>414</v>
      </c>
      <c r="K15" s="13" t="s">
        <v>449</v>
      </c>
    </row>
  </sheetData>
  <mergeCells count="4">
    <mergeCell ref="B2:K2"/>
    <mergeCell ref="A7:A15"/>
    <mergeCell ref="B7:B15"/>
    <mergeCell ref="C7:C15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B17" sqref="B17"/>
    </sheetView>
  </sheetViews>
  <sheetFormatPr defaultColWidth="9.13888888888889" defaultRowHeight="12" customHeight="1" outlineLevelRow="7"/>
  <cols>
    <col min="1" max="1" width="38.0277777777778" customWidth="1"/>
    <col min="2" max="2" width="22.712962962963" customWidth="1"/>
    <col min="3" max="3" width="17.5740740740741" customWidth="1"/>
    <col min="4" max="7" width="23.5740740740741" customWidth="1"/>
    <col min="8" max="8" width="21.8518518518519" customWidth="1"/>
    <col min="9" max="11" width="23.5740740740741" customWidth="1"/>
  </cols>
  <sheetData>
    <row r="1" ht="17.25" customHeight="1" spans="11:11">
      <c r="K1" s="66" t="s">
        <v>450</v>
      </c>
    </row>
    <row r="2" ht="28.5" customHeight="1" spans="2:11">
      <c r="B2" s="123" t="s">
        <v>451</v>
      </c>
      <c r="C2" s="20"/>
      <c r="D2" s="20"/>
      <c r="E2" s="20"/>
      <c r="F2" s="20"/>
      <c r="G2" s="72"/>
      <c r="H2" s="20"/>
      <c r="I2" s="72"/>
      <c r="J2" s="72"/>
      <c r="K2" s="20"/>
    </row>
    <row r="3" ht="17.25" customHeight="1" spans="1:2">
      <c r="A3" t="str">
        <f>"单位名称："&amp;"曲靖市妇幼保健院"</f>
        <v>单位名称：曲靖市妇幼保健院</v>
      </c>
      <c r="B3" s="124"/>
    </row>
    <row r="4" ht="44.25" customHeight="1" spans="1:11">
      <c r="A4" s="125" t="s">
        <v>293</v>
      </c>
      <c r="B4" s="46" t="s">
        <v>397</v>
      </c>
      <c r="C4" s="46" t="s">
        <v>398</v>
      </c>
      <c r="D4" s="46" t="s">
        <v>399</v>
      </c>
      <c r="E4" s="46" t="s">
        <v>400</v>
      </c>
      <c r="F4" s="46" t="s">
        <v>401</v>
      </c>
      <c r="G4" s="51" t="s">
        <v>402</v>
      </c>
      <c r="H4" s="46" t="s">
        <v>403</v>
      </c>
      <c r="I4" s="51" t="s">
        <v>404</v>
      </c>
      <c r="J4" s="51" t="s">
        <v>405</v>
      </c>
      <c r="K4" s="46" t="s">
        <v>406</v>
      </c>
    </row>
    <row r="5" ht="14.25" customHeight="1" spans="1:11">
      <c r="A5" s="126">
        <v>1</v>
      </c>
      <c r="B5" s="127">
        <v>2</v>
      </c>
      <c r="C5" s="128">
        <v>3</v>
      </c>
      <c r="D5" s="129">
        <v>4</v>
      </c>
      <c r="E5" s="129">
        <v>5</v>
      </c>
      <c r="F5" s="129">
        <v>6</v>
      </c>
      <c r="G5" s="129">
        <v>7</v>
      </c>
      <c r="H5" s="128">
        <v>8</v>
      </c>
      <c r="I5" s="129">
        <v>8</v>
      </c>
      <c r="J5" s="128">
        <v>10</v>
      </c>
      <c r="K5" s="128">
        <v>11</v>
      </c>
    </row>
    <row r="6" ht="42" customHeight="1" spans="1:11">
      <c r="A6" s="14"/>
      <c r="B6" s="13"/>
      <c r="C6" s="130"/>
      <c r="D6" s="130"/>
      <c r="E6" s="130"/>
      <c r="F6" s="131"/>
      <c r="G6" s="132"/>
      <c r="H6" s="131"/>
      <c r="I6" s="132"/>
      <c r="J6" s="132"/>
      <c r="K6" s="131"/>
    </row>
    <row r="7" ht="51.75" customHeight="1" spans="1:11">
      <c r="A7" s="126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452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C16" sqref="C16"/>
    </sheetView>
  </sheetViews>
  <sheetFormatPr defaultColWidth="9.13888888888889" defaultRowHeight="14.25" customHeight="1" outlineLevelCol="5"/>
  <cols>
    <col min="1" max="1" width="26.8518518518519" customWidth="1"/>
    <col min="2" max="2" width="34.2777777777778" customWidth="1"/>
    <col min="3" max="3" width="30.4259259259259" customWidth="1"/>
    <col min="4" max="4" width="28.712962962963" customWidth="1"/>
    <col min="5" max="6" width="26.8518518518519" customWidth="1"/>
  </cols>
  <sheetData>
    <row r="1" ht="12" customHeight="1" spans="1:6">
      <c r="A1" s="101">
        <v>1</v>
      </c>
      <c r="B1" s="102">
        <v>0</v>
      </c>
      <c r="C1" s="101">
        <v>1</v>
      </c>
      <c r="D1" s="117"/>
      <c r="E1" s="117"/>
      <c r="F1" s="100" t="s">
        <v>453</v>
      </c>
    </row>
    <row r="2" ht="26.25" customHeight="1" spans="1:6">
      <c r="A2" s="105" t="s">
        <v>454</v>
      </c>
      <c r="B2" s="105" t="s">
        <v>454</v>
      </c>
      <c r="C2" s="106"/>
      <c r="D2" s="118"/>
      <c r="E2" s="118"/>
      <c r="F2" s="118"/>
    </row>
    <row r="3" ht="13.5" customHeight="1" spans="1:6">
      <c r="A3" s="4" t="str">
        <f>"单位名称："&amp;"曲靖市妇幼保健院"</f>
        <v>单位名称：曲靖市妇幼保健院</v>
      </c>
      <c r="B3" s="4" t="s">
        <v>455</v>
      </c>
      <c r="C3" s="101"/>
      <c r="D3" s="117"/>
      <c r="E3" s="117"/>
      <c r="F3" s="307" t="s">
        <v>55</v>
      </c>
    </row>
    <row r="4" ht="19.5" customHeight="1" spans="1:6">
      <c r="A4" s="64" t="s">
        <v>456</v>
      </c>
      <c r="B4" s="119" t="s">
        <v>75</v>
      </c>
      <c r="C4" s="64" t="s">
        <v>76</v>
      </c>
      <c r="D4" s="10" t="s">
        <v>457</v>
      </c>
      <c r="E4" s="10"/>
      <c r="F4" s="10"/>
    </row>
    <row r="5" ht="18.75" customHeight="1" spans="1:6">
      <c r="A5" s="64"/>
      <c r="B5" s="120"/>
      <c r="C5" s="64"/>
      <c r="D5" s="10" t="s">
        <v>58</v>
      </c>
      <c r="E5" s="10" t="s">
        <v>77</v>
      </c>
      <c r="F5" s="10" t="s">
        <v>78</v>
      </c>
    </row>
    <row r="6" ht="23.25" customHeight="1" spans="1:6">
      <c r="A6" s="51">
        <v>1</v>
      </c>
      <c r="B6" s="113" t="s">
        <v>171</v>
      </c>
      <c r="C6" s="51">
        <v>3</v>
      </c>
      <c r="D6" s="63">
        <v>4</v>
      </c>
      <c r="E6" s="63">
        <v>5</v>
      </c>
      <c r="F6" s="6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1" t="s">
        <v>127</v>
      </c>
      <c r="B9" s="121" t="s">
        <v>127</v>
      </c>
      <c r="C9" s="122" t="s">
        <v>127</v>
      </c>
      <c r="D9" s="15"/>
      <c r="E9" s="15"/>
      <c r="F9" s="15"/>
    </row>
    <row r="10" customHeight="1" spans="1:1">
      <c r="A10" t="s">
        <v>458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3888888888889" defaultRowHeight="14.25" customHeight="1" outlineLevelCol="5"/>
  <cols>
    <col min="1" max="1" width="23.5740740740741" customWidth="1"/>
    <col min="2" max="2" width="30.4259259259259" customWidth="1"/>
    <col min="3" max="3" width="26.1388888888889" customWidth="1"/>
    <col min="4" max="4" width="25.2777777777778" customWidth="1"/>
    <col min="5" max="6" width="23.5740740740741" customWidth="1"/>
  </cols>
  <sheetData>
    <row r="1" ht="12" customHeight="1" spans="1:6">
      <c r="A1" s="101">
        <v>1</v>
      </c>
      <c r="B1" s="102">
        <v>0</v>
      </c>
      <c r="C1" s="101">
        <v>1</v>
      </c>
      <c r="D1" s="103"/>
      <c r="E1" s="103"/>
      <c r="F1" s="104" t="s">
        <v>453</v>
      </c>
    </row>
    <row r="2" ht="26.25" customHeight="1" spans="1:6">
      <c r="A2" s="105" t="s">
        <v>459</v>
      </c>
      <c r="B2" s="105" t="s">
        <v>454</v>
      </c>
      <c r="C2" s="106"/>
      <c r="D2" s="107"/>
      <c r="E2" s="107"/>
      <c r="F2" s="107"/>
    </row>
    <row r="3" ht="13.5" customHeight="1" spans="1:6">
      <c r="A3" s="4" t="str">
        <f>"单位名称："&amp;"曲靖市妇幼保健院"</f>
        <v>单位名称：曲靖市妇幼保健院</v>
      </c>
      <c r="B3" s="108" t="s">
        <v>455</v>
      </c>
      <c r="C3" s="101"/>
      <c r="D3" s="103"/>
      <c r="E3" s="103"/>
      <c r="F3" s="307" t="s">
        <v>55</v>
      </c>
    </row>
    <row r="4" ht="19.5" customHeight="1" spans="1:6">
      <c r="A4" s="109" t="s">
        <v>456</v>
      </c>
      <c r="B4" s="110" t="s">
        <v>75</v>
      </c>
      <c r="C4" s="109" t="s">
        <v>76</v>
      </c>
      <c r="D4" s="37" t="s">
        <v>460</v>
      </c>
      <c r="E4" s="38"/>
      <c r="F4" s="39"/>
    </row>
    <row r="5" ht="18.75" customHeight="1" spans="1:6">
      <c r="A5" s="111"/>
      <c r="B5" s="112"/>
      <c r="C5" s="111"/>
      <c r="D5" s="25" t="s">
        <v>58</v>
      </c>
      <c r="E5" s="37" t="s">
        <v>77</v>
      </c>
      <c r="F5" s="25" t="s">
        <v>78</v>
      </c>
    </row>
    <row r="6" ht="18.75" customHeight="1" spans="1:6">
      <c r="A6" s="51">
        <v>1</v>
      </c>
      <c r="B6" s="113" t="s">
        <v>171</v>
      </c>
      <c r="C6" s="51">
        <v>3</v>
      </c>
      <c r="D6" s="63">
        <v>4</v>
      </c>
      <c r="E6" s="63">
        <v>5</v>
      </c>
      <c r="F6" s="63">
        <v>6</v>
      </c>
    </row>
    <row r="7" ht="21" customHeight="1" spans="1:6">
      <c r="A7" s="13"/>
      <c r="B7" s="114"/>
      <c r="C7" s="114"/>
      <c r="D7" s="15"/>
      <c r="E7" s="15"/>
      <c r="F7" s="15"/>
    </row>
    <row r="8" ht="21" customHeight="1" spans="1:6">
      <c r="A8" s="114"/>
      <c r="B8" s="13"/>
      <c r="C8" s="13"/>
      <c r="D8" s="15"/>
      <c r="E8" s="15"/>
      <c r="F8" s="15"/>
    </row>
    <row r="9" ht="18.75" customHeight="1" spans="1:6">
      <c r="A9" s="115" t="s">
        <v>127</v>
      </c>
      <c r="B9" s="115" t="s">
        <v>127</v>
      </c>
      <c r="C9" s="116" t="s">
        <v>127</v>
      </c>
      <c r="D9" s="15"/>
      <c r="E9" s="15"/>
      <c r="F9" s="15"/>
    </row>
    <row r="10" customHeight="1" spans="1:1">
      <c r="A10" t="s">
        <v>461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9"/>
  <sheetViews>
    <sheetView showZeros="0" workbookViewId="0">
      <selection activeCell="Q1" sqref="Q1"/>
    </sheetView>
  </sheetViews>
  <sheetFormatPr defaultColWidth="9.13888888888889" defaultRowHeight="14.25" customHeight="1"/>
  <cols>
    <col min="1" max="2" width="23.5740740740741" customWidth="1"/>
    <col min="3" max="3" width="27" customWidth="1"/>
    <col min="4" max="5" width="23.5740740740741" customWidth="1"/>
    <col min="6" max="6" width="33.8518518518519" customWidth="1"/>
    <col min="7" max="8" width="20.1388888888889" customWidth="1"/>
    <col min="9" max="9" width="25.2777777777778" customWidth="1"/>
    <col min="10" max="12" width="27" customWidth="1"/>
    <col min="13" max="13" width="23.5740740740741" customWidth="1"/>
    <col min="14" max="14" width="30.4259259259259" customWidth="1"/>
    <col min="15" max="15" width="27" customWidth="1"/>
    <col min="16" max="16" width="30.4259259259259" customWidth="1"/>
    <col min="17" max="17" width="23.5740740740741" customWidth="1"/>
  </cols>
  <sheetData>
    <row r="1" ht="13.5" customHeight="1" spans="15:17">
      <c r="O1" s="66"/>
      <c r="P1" s="66"/>
      <c r="Q1" s="40" t="s">
        <v>462</v>
      </c>
    </row>
    <row r="2" ht="27.75" customHeight="1" spans="1:17">
      <c r="A2" s="41" t="s">
        <v>463</v>
      </c>
      <c r="B2" s="20"/>
      <c r="C2" s="20"/>
      <c r="D2" s="20"/>
      <c r="E2" s="20"/>
      <c r="F2" s="20"/>
      <c r="G2" s="20"/>
      <c r="H2" s="20"/>
      <c r="I2" s="20"/>
      <c r="J2" s="20"/>
      <c r="K2" s="72"/>
      <c r="L2" s="20"/>
      <c r="M2" s="20"/>
      <c r="N2" s="20"/>
      <c r="O2" s="72"/>
      <c r="P2" s="72"/>
      <c r="Q2" s="20"/>
    </row>
    <row r="3" ht="18.75" customHeight="1" spans="1:17">
      <c r="A3" s="42" t="str">
        <f>"单位名称："&amp;"曲靖市妇幼保健院"</f>
        <v>单位名称：曲靖市妇幼保健院</v>
      </c>
      <c r="B3" s="22"/>
      <c r="C3" s="22"/>
      <c r="D3" s="22"/>
      <c r="E3" s="22"/>
      <c r="F3" s="22"/>
      <c r="G3" s="22"/>
      <c r="H3" s="22"/>
      <c r="I3" s="22"/>
      <c r="J3" s="22"/>
      <c r="O3" s="87"/>
      <c r="P3" s="87"/>
      <c r="Q3" s="307" t="s">
        <v>55</v>
      </c>
    </row>
    <row r="4" ht="15.75" customHeight="1" spans="1:17">
      <c r="A4" s="24" t="s">
        <v>464</v>
      </c>
      <c r="B4" s="74" t="s">
        <v>465</v>
      </c>
      <c r="C4" s="74" t="s">
        <v>466</v>
      </c>
      <c r="D4" s="74" t="s">
        <v>467</v>
      </c>
      <c r="E4" s="74" t="s">
        <v>468</v>
      </c>
      <c r="F4" s="74" t="s">
        <v>469</v>
      </c>
      <c r="G4" s="44" t="s">
        <v>299</v>
      </c>
      <c r="H4" s="44"/>
      <c r="I4" s="44"/>
      <c r="J4" s="44"/>
      <c r="K4" s="88"/>
      <c r="L4" s="44"/>
      <c r="M4" s="44"/>
      <c r="N4" s="44"/>
      <c r="O4" s="89"/>
      <c r="P4" s="88"/>
      <c r="Q4" s="45"/>
    </row>
    <row r="5" ht="17.25" customHeight="1" spans="1:17">
      <c r="A5" s="27"/>
      <c r="B5" s="76"/>
      <c r="C5" s="76"/>
      <c r="D5" s="76"/>
      <c r="E5" s="76"/>
      <c r="F5" s="76"/>
      <c r="G5" s="76" t="s">
        <v>58</v>
      </c>
      <c r="H5" s="76" t="s">
        <v>61</v>
      </c>
      <c r="I5" s="76" t="s">
        <v>470</v>
      </c>
      <c r="J5" s="76" t="s">
        <v>471</v>
      </c>
      <c r="K5" s="77" t="s">
        <v>472</v>
      </c>
      <c r="L5" s="90" t="s">
        <v>65</v>
      </c>
      <c r="M5" s="90"/>
      <c r="N5" s="90"/>
      <c r="O5" s="91"/>
      <c r="P5" s="96"/>
      <c r="Q5" s="78"/>
    </row>
    <row r="6" ht="54" customHeight="1" spans="1:17">
      <c r="A6" s="30"/>
      <c r="B6" s="78"/>
      <c r="C6" s="78"/>
      <c r="D6" s="78"/>
      <c r="E6" s="78"/>
      <c r="F6" s="78"/>
      <c r="G6" s="78"/>
      <c r="H6" s="78" t="s">
        <v>60</v>
      </c>
      <c r="I6" s="78"/>
      <c r="J6" s="78"/>
      <c r="K6" s="79"/>
      <c r="L6" s="78" t="s">
        <v>60</v>
      </c>
      <c r="M6" s="78" t="s">
        <v>66</v>
      </c>
      <c r="N6" s="78" t="s">
        <v>307</v>
      </c>
      <c r="O6" s="52" t="s">
        <v>68</v>
      </c>
      <c r="P6" s="79" t="s">
        <v>69</v>
      </c>
      <c r="Q6" s="78" t="s">
        <v>70</v>
      </c>
    </row>
    <row r="7" ht="15" customHeight="1" spans="1:17">
      <c r="A7" s="31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21" customHeight="1" spans="1:17">
      <c r="A8" s="13" t="s">
        <v>72</v>
      </c>
      <c r="B8" s="80"/>
      <c r="C8" s="80"/>
      <c r="D8" s="80"/>
      <c r="E8" s="99"/>
      <c r="F8" s="15">
        <v>71</v>
      </c>
      <c r="G8" s="15">
        <v>7481.3566</v>
      </c>
      <c r="H8" s="15"/>
      <c r="I8" s="15"/>
      <c r="J8" s="15"/>
      <c r="K8" s="15"/>
      <c r="L8" s="15">
        <v>7481.3566</v>
      </c>
      <c r="M8" s="15">
        <v>7481.3566</v>
      </c>
      <c r="N8" s="15"/>
      <c r="O8" s="15"/>
      <c r="P8" s="15"/>
      <c r="Q8" s="15"/>
    </row>
    <row r="9" ht="25.5" customHeight="1" spans="1:17">
      <c r="A9" s="13" t="s">
        <v>369</v>
      </c>
      <c r="B9" s="13" t="s">
        <v>473</v>
      </c>
      <c r="C9" s="13" t="s">
        <v>474</v>
      </c>
      <c r="D9" s="13" t="s">
        <v>475</v>
      </c>
      <c r="E9" s="13">
        <v>1</v>
      </c>
      <c r="F9" s="15"/>
      <c r="G9" s="15">
        <v>10.615</v>
      </c>
      <c r="H9" s="15"/>
      <c r="I9" s="15"/>
      <c r="J9" s="15"/>
      <c r="K9" s="15"/>
      <c r="L9" s="15">
        <v>10.615</v>
      </c>
      <c r="M9" s="15">
        <v>10.615</v>
      </c>
      <c r="N9" s="15"/>
      <c r="O9" s="15"/>
      <c r="P9" s="15"/>
      <c r="Q9" s="15"/>
    </row>
    <row r="10" ht="25.5" customHeight="1" spans="1:17">
      <c r="A10" s="13" t="s">
        <v>369</v>
      </c>
      <c r="B10" s="13" t="s">
        <v>476</v>
      </c>
      <c r="C10" s="13" t="s">
        <v>477</v>
      </c>
      <c r="D10" s="13" t="s">
        <v>475</v>
      </c>
      <c r="E10" s="13">
        <v>1</v>
      </c>
      <c r="F10" s="15"/>
      <c r="G10" s="15">
        <v>6.5</v>
      </c>
      <c r="H10" s="15"/>
      <c r="I10" s="15"/>
      <c r="J10" s="15"/>
      <c r="K10" s="15"/>
      <c r="L10" s="15">
        <v>6.5</v>
      </c>
      <c r="M10" s="15">
        <v>6.5</v>
      </c>
      <c r="N10" s="15"/>
      <c r="O10" s="15"/>
      <c r="P10" s="15"/>
      <c r="Q10" s="15"/>
    </row>
    <row r="11" ht="25.5" customHeight="1" spans="1:17">
      <c r="A11" s="13" t="s">
        <v>369</v>
      </c>
      <c r="B11" s="13" t="s">
        <v>478</v>
      </c>
      <c r="C11" s="13" t="s">
        <v>479</v>
      </c>
      <c r="D11" s="13" t="s">
        <v>475</v>
      </c>
      <c r="E11" s="13">
        <v>1</v>
      </c>
      <c r="F11" s="15"/>
      <c r="G11" s="15">
        <v>32</v>
      </c>
      <c r="H11" s="15"/>
      <c r="I11" s="15"/>
      <c r="J11" s="15"/>
      <c r="K11" s="15"/>
      <c r="L11" s="15">
        <v>32</v>
      </c>
      <c r="M11" s="15">
        <v>32</v>
      </c>
      <c r="N11" s="15"/>
      <c r="O11" s="15"/>
      <c r="P11" s="15"/>
      <c r="Q11" s="15"/>
    </row>
    <row r="12" ht="25.5" customHeight="1" spans="1:17">
      <c r="A12" s="13" t="s">
        <v>369</v>
      </c>
      <c r="B12" s="13" t="s">
        <v>480</v>
      </c>
      <c r="C12" s="13" t="s">
        <v>481</v>
      </c>
      <c r="D12" s="13" t="s">
        <v>475</v>
      </c>
      <c r="E12" s="13">
        <v>1</v>
      </c>
      <c r="F12" s="15">
        <v>8</v>
      </c>
      <c r="G12" s="15">
        <v>8</v>
      </c>
      <c r="H12" s="15"/>
      <c r="I12" s="15"/>
      <c r="J12" s="15"/>
      <c r="K12" s="15"/>
      <c r="L12" s="15">
        <v>8</v>
      </c>
      <c r="M12" s="15">
        <v>8</v>
      </c>
      <c r="N12" s="15"/>
      <c r="O12" s="15"/>
      <c r="P12" s="15"/>
      <c r="Q12" s="15"/>
    </row>
    <row r="13" ht="25.5" customHeight="1" spans="1:17">
      <c r="A13" s="13" t="s">
        <v>369</v>
      </c>
      <c r="B13" s="13" t="s">
        <v>482</v>
      </c>
      <c r="C13" s="13" t="s">
        <v>483</v>
      </c>
      <c r="D13" s="13" t="s">
        <v>475</v>
      </c>
      <c r="E13" s="13">
        <v>1</v>
      </c>
      <c r="F13" s="15"/>
      <c r="G13" s="15">
        <v>80</v>
      </c>
      <c r="H13" s="15"/>
      <c r="I13" s="15"/>
      <c r="J13" s="15"/>
      <c r="K13" s="15"/>
      <c r="L13" s="15">
        <v>80</v>
      </c>
      <c r="M13" s="15">
        <v>80</v>
      </c>
      <c r="N13" s="15"/>
      <c r="O13" s="15"/>
      <c r="P13" s="15"/>
      <c r="Q13" s="15"/>
    </row>
    <row r="14" ht="25.5" customHeight="1" spans="1:17">
      <c r="A14" s="13" t="s">
        <v>369</v>
      </c>
      <c r="B14" s="13" t="s">
        <v>484</v>
      </c>
      <c r="C14" s="13" t="s">
        <v>485</v>
      </c>
      <c r="D14" s="13" t="s">
        <v>486</v>
      </c>
      <c r="E14" s="13">
        <v>1</v>
      </c>
      <c r="F14" s="15">
        <v>3</v>
      </c>
      <c r="G14" s="15">
        <v>3</v>
      </c>
      <c r="H14" s="15"/>
      <c r="I14" s="15"/>
      <c r="J14" s="15"/>
      <c r="K14" s="15"/>
      <c r="L14" s="15">
        <v>3</v>
      </c>
      <c r="M14" s="15">
        <v>3</v>
      </c>
      <c r="N14" s="15"/>
      <c r="O14" s="15"/>
      <c r="P14" s="15"/>
      <c r="Q14" s="15"/>
    </row>
    <row r="15" ht="25.5" customHeight="1" spans="1:17">
      <c r="A15" s="13" t="s">
        <v>369</v>
      </c>
      <c r="B15" s="13" t="s">
        <v>487</v>
      </c>
      <c r="C15" s="13" t="s">
        <v>488</v>
      </c>
      <c r="D15" s="13" t="s">
        <v>475</v>
      </c>
      <c r="E15" s="13">
        <v>1</v>
      </c>
      <c r="F15" s="15"/>
      <c r="G15" s="15">
        <v>5.286</v>
      </c>
      <c r="H15" s="15"/>
      <c r="I15" s="15"/>
      <c r="J15" s="15"/>
      <c r="K15" s="15"/>
      <c r="L15" s="15">
        <v>5.286</v>
      </c>
      <c r="M15" s="15">
        <v>5.286</v>
      </c>
      <c r="N15" s="15"/>
      <c r="O15" s="15"/>
      <c r="P15" s="15"/>
      <c r="Q15" s="15"/>
    </row>
    <row r="16" ht="25.5" customHeight="1" spans="1:17">
      <c r="A16" s="13" t="s">
        <v>369</v>
      </c>
      <c r="B16" s="13" t="s">
        <v>489</v>
      </c>
      <c r="C16" s="13" t="s">
        <v>490</v>
      </c>
      <c r="D16" s="13" t="s">
        <v>475</v>
      </c>
      <c r="E16" s="13">
        <v>1</v>
      </c>
      <c r="F16" s="15"/>
      <c r="G16" s="15">
        <v>4.6</v>
      </c>
      <c r="H16" s="15"/>
      <c r="I16" s="15"/>
      <c r="J16" s="15"/>
      <c r="K16" s="15"/>
      <c r="L16" s="15">
        <v>4.6</v>
      </c>
      <c r="M16" s="15">
        <v>4.6</v>
      </c>
      <c r="N16" s="15"/>
      <c r="O16" s="15"/>
      <c r="P16" s="15"/>
      <c r="Q16" s="15"/>
    </row>
    <row r="17" ht="25.5" customHeight="1" spans="1:17">
      <c r="A17" s="13" t="s">
        <v>369</v>
      </c>
      <c r="B17" s="13" t="s">
        <v>491</v>
      </c>
      <c r="C17" s="13" t="s">
        <v>492</v>
      </c>
      <c r="D17" s="13" t="s">
        <v>475</v>
      </c>
      <c r="E17" s="13">
        <v>1</v>
      </c>
      <c r="F17" s="15"/>
      <c r="G17" s="15">
        <v>70</v>
      </c>
      <c r="H17" s="15"/>
      <c r="I17" s="15"/>
      <c r="J17" s="15"/>
      <c r="K17" s="15"/>
      <c r="L17" s="15">
        <v>70</v>
      </c>
      <c r="M17" s="15">
        <v>70</v>
      </c>
      <c r="N17" s="15"/>
      <c r="O17" s="15"/>
      <c r="P17" s="15"/>
      <c r="Q17" s="15"/>
    </row>
    <row r="18" ht="25.5" customHeight="1" spans="1:17">
      <c r="A18" s="13" t="s">
        <v>369</v>
      </c>
      <c r="B18" s="13" t="s">
        <v>493</v>
      </c>
      <c r="C18" s="13" t="s">
        <v>494</v>
      </c>
      <c r="D18" s="13" t="s">
        <v>486</v>
      </c>
      <c r="E18" s="13">
        <v>1</v>
      </c>
      <c r="F18" s="15"/>
      <c r="G18" s="15">
        <v>884</v>
      </c>
      <c r="H18" s="15"/>
      <c r="I18" s="15"/>
      <c r="J18" s="15"/>
      <c r="K18" s="15"/>
      <c r="L18" s="15">
        <v>884</v>
      </c>
      <c r="M18" s="15">
        <v>884</v>
      </c>
      <c r="N18" s="15"/>
      <c r="O18" s="15"/>
      <c r="P18" s="15"/>
      <c r="Q18" s="15"/>
    </row>
    <row r="19" ht="25.5" customHeight="1" spans="1:17">
      <c r="A19" s="13" t="s">
        <v>369</v>
      </c>
      <c r="B19" s="13" t="s">
        <v>495</v>
      </c>
      <c r="C19" s="13" t="s">
        <v>496</v>
      </c>
      <c r="D19" s="13" t="s">
        <v>486</v>
      </c>
      <c r="E19" s="13">
        <v>1</v>
      </c>
      <c r="F19" s="15">
        <v>60</v>
      </c>
      <c r="G19" s="15">
        <v>60</v>
      </c>
      <c r="H19" s="15"/>
      <c r="I19" s="15"/>
      <c r="J19" s="15"/>
      <c r="K19" s="15"/>
      <c r="L19" s="15">
        <v>60</v>
      </c>
      <c r="M19" s="15">
        <v>60</v>
      </c>
      <c r="N19" s="15"/>
      <c r="O19" s="15"/>
      <c r="P19" s="15"/>
      <c r="Q19" s="15"/>
    </row>
    <row r="20" ht="25.5" customHeight="1" spans="1:17">
      <c r="A20" s="13" t="s">
        <v>369</v>
      </c>
      <c r="B20" s="13" t="s">
        <v>497</v>
      </c>
      <c r="C20" s="13" t="s">
        <v>498</v>
      </c>
      <c r="D20" s="13" t="s">
        <v>475</v>
      </c>
      <c r="E20" s="13">
        <v>1</v>
      </c>
      <c r="F20" s="15"/>
      <c r="G20" s="15">
        <v>127.4</v>
      </c>
      <c r="H20" s="15"/>
      <c r="I20" s="15"/>
      <c r="J20" s="15"/>
      <c r="K20" s="15"/>
      <c r="L20" s="15">
        <v>127.4</v>
      </c>
      <c r="M20" s="15">
        <v>127.4</v>
      </c>
      <c r="N20" s="15"/>
      <c r="O20" s="15"/>
      <c r="P20" s="15"/>
      <c r="Q20" s="15"/>
    </row>
    <row r="21" ht="25.5" customHeight="1" spans="1:17">
      <c r="A21" s="13" t="s">
        <v>369</v>
      </c>
      <c r="B21" s="13" t="s">
        <v>499</v>
      </c>
      <c r="C21" s="13" t="s">
        <v>500</v>
      </c>
      <c r="D21" s="13" t="s">
        <v>475</v>
      </c>
      <c r="E21" s="13">
        <v>1</v>
      </c>
      <c r="F21" s="15"/>
      <c r="G21" s="15">
        <v>300</v>
      </c>
      <c r="H21" s="15"/>
      <c r="I21" s="15"/>
      <c r="J21" s="15"/>
      <c r="K21" s="15"/>
      <c r="L21" s="15">
        <v>300</v>
      </c>
      <c r="M21" s="15">
        <v>300</v>
      </c>
      <c r="N21" s="15"/>
      <c r="O21" s="15"/>
      <c r="P21" s="15"/>
      <c r="Q21" s="15"/>
    </row>
    <row r="22" ht="25.5" customHeight="1" spans="1:17">
      <c r="A22" s="13" t="s">
        <v>369</v>
      </c>
      <c r="B22" s="13" t="s">
        <v>501</v>
      </c>
      <c r="C22" s="13" t="s">
        <v>500</v>
      </c>
      <c r="D22" s="13" t="s">
        <v>475</v>
      </c>
      <c r="E22" s="13">
        <v>1</v>
      </c>
      <c r="F22" s="15"/>
      <c r="G22" s="15">
        <v>668.0672</v>
      </c>
      <c r="H22" s="15"/>
      <c r="I22" s="15"/>
      <c r="J22" s="15"/>
      <c r="K22" s="15"/>
      <c r="L22" s="15">
        <v>668.0672</v>
      </c>
      <c r="M22" s="15">
        <v>668.0672</v>
      </c>
      <c r="N22" s="15"/>
      <c r="O22" s="15"/>
      <c r="P22" s="15"/>
      <c r="Q22" s="15"/>
    </row>
    <row r="23" ht="25.5" customHeight="1" spans="1:17">
      <c r="A23" s="13" t="s">
        <v>369</v>
      </c>
      <c r="B23" s="13" t="s">
        <v>502</v>
      </c>
      <c r="C23" s="13" t="s">
        <v>502</v>
      </c>
      <c r="D23" s="13" t="s">
        <v>475</v>
      </c>
      <c r="E23" s="13">
        <v>1</v>
      </c>
      <c r="F23" s="15"/>
      <c r="G23" s="15">
        <v>28.2</v>
      </c>
      <c r="H23" s="15"/>
      <c r="I23" s="15"/>
      <c r="J23" s="15"/>
      <c r="K23" s="15"/>
      <c r="L23" s="15">
        <v>28.2</v>
      </c>
      <c r="M23" s="15">
        <v>28.2</v>
      </c>
      <c r="N23" s="15"/>
      <c r="O23" s="15"/>
      <c r="P23" s="15"/>
      <c r="Q23" s="15"/>
    </row>
    <row r="24" ht="25.5" customHeight="1" spans="1:17">
      <c r="A24" s="13" t="s">
        <v>369</v>
      </c>
      <c r="B24" s="13" t="s">
        <v>503</v>
      </c>
      <c r="C24" s="13" t="s">
        <v>504</v>
      </c>
      <c r="D24" s="13" t="s">
        <v>486</v>
      </c>
      <c r="E24" s="13">
        <v>1</v>
      </c>
      <c r="F24" s="15"/>
      <c r="G24" s="15">
        <v>2500</v>
      </c>
      <c r="H24" s="15"/>
      <c r="I24" s="15"/>
      <c r="J24" s="15"/>
      <c r="K24" s="15"/>
      <c r="L24" s="15">
        <v>2500</v>
      </c>
      <c r="M24" s="15">
        <v>2500</v>
      </c>
      <c r="N24" s="15"/>
      <c r="O24" s="15"/>
      <c r="P24" s="15"/>
      <c r="Q24" s="15"/>
    </row>
    <row r="25" ht="25.5" customHeight="1" spans="1:17">
      <c r="A25" s="13" t="s">
        <v>369</v>
      </c>
      <c r="B25" s="13" t="s">
        <v>505</v>
      </c>
      <c r="C25" s="13" t="s">
        <v>504</v>
      </c>
      <c r="D25" s="13" t="s">
        <v>486</v>
      </c>
      <c r="E25" s="13">
        <v>1</v>
      </c>
      <c r="F25" s="15"/>
      <c r="G25" s="15">
        <v>397.2284</v>
      </c>
      <c r="H25" s="15"/>
      <c r="I25" s="15"/>
      <c r="J25" s="15"/>
      <c r="K25" s="15"/>
      <c r="L25" s="15">
        <v>397.2284</v>
      </c>
      <c r="M25" s="15">
        <v>397.2284</v>
      </c>
      <c r="N25" s="15"/>
      <c r="O25" s="15"/>
      <c r="P25" s="15"/>
      <c r="Q25" s="15"/>
    </row>
    <row r="26" ht="25.5" customHeight="1" spans="1:17">
      <c r="A26" s="13" t="s">
        <v>369</v>
      </c>
      <c r="B26" s="13" t="s">
        <v>506</v>
      </c>
      <c r="C26" s="13" t="s">
        <v>507</v>
      </c>
      <c r="D26" s="13" t="s">
        <v>475</v>
      </c>
      <c r="E26" s="13">
        <v>1</v>
      </c>
      <c r="F26" s="15"/>
      <c r="G26" s="15">
        <v>3.6</v>
      </c>
      <c r="H26" s="15"/>
      <c r="I26" s="15"/>
      <c r="J26" s="15"/>
      <c r="K26" s="15"/>
      <c r="L26" s="15">
        <v>3.6</v>
      </c>
      <c r="M26" s="15">
        <v>3.6</v>
      </c>
      <c r="N26" s="15"/>
      <c r="O26" s="15"/>
      <c r="P26" s="15"/>
      <c r="Q26" s="15"/>
    </row>
    <row r="27" ht="25.5" customHeight="1" spans="1:17">
      <c r="A27" s="13" t="s">
        <v>369</v>
      </c>
      <c r="B27" s="13" t="s">
        <v>508</v>
      </c>
      <c r="C27" s="13" t="s">
        <v>509</v>
      </c>
      <c r="D27" s="13" t="s">
        <v>475</v>
      </c>
      <c r="E27" s="13">
        <v>1</v>
      </c>
      <c r="F27" s="15"/>
      <c r="G27" s="15">
        <v>1992.86</v>
      </c>
      <c r="H27" s="15"/>
      <c r="I27" s="15"/>
      <c r="J27" s="15"/>
      <c r="K27" s="15"/>
      <c r="L27" s="15">
        <v>1992.86</v>
      </c>
      <c r="M27" s="15">
        <v>1992.86</v>
      </c>
      <c r="N27" s="15"/>
      <c r="O27" s="15"/>
      <c r="P27" s="15"/>
      <c r="Q27" s="15"/>
    </row>
    <row r="28" ht="25.5" customHeight="1" spans="1:17">
      <c r="A28" s="13" t="s">
        <v>369</v>
      </c>
      <c r="B28" s="13" t="s">
        <v>510</v>
      </c>
      <c r="C28" s="13" t="s">
        <v>511</v>
      </c>
      <c r="D28" s="13" t="s">
        <v>475</v>
      </c>
      <c r="E28" s="13">
        <v>1</v>
      </c>
      <c r="F28" s="15"/>
      <c r="G28" s="15">
        <v>300</v>
      </c>
      <c r="H28" s="15"/>
      <c r="I28" s="15"/>
      <c r="J28" s="15"/>
      <c r="K28" s="15"/>
      <c r="L28" s="15">
        <v>300</v>
      </c>
      <c r="M28" s="15">
        <v>300</v>
      </c>
      <c r="N28" s="15"/>
      <c r="O28" s="15"/>
      <c r="P28" s="15"/>
      <c r="Q28" s="15"/>
    </row>
    <row r="29" ht="21" customHeight="1" spans="1:17">
      <c r="A29" s="82" t="s">
        <v>127</v>
      </c>
      <c r="B29" s="83"/>
      <c r="C29" s="83"/>
      <c r="D29" s="83"/>
      <c r="E29" s="99"/>
      <c r="F29" s="15">
        <v>71</v>
      </c>
      <c r="G29" s="15">
        <v>7481.3566</v>
      </c>
      <c r="H29" s="15"/>
      <c r="I29" s="15"/>
      <c r="J29" s="15"/>
      <c r="K29" s="15"/>
      <c r="L29" s="15">
        <v>7481.3566</v>
      </c>
      <c r="M29" s="15">
        <v>7481.3566</v>
      </c>
      <c r="N29" s="15"/>
      <c r="O29" s="15"/>
      <c r="P29" s="15"/>
      <c r="Q29" s="15"/>
    </row>
  </sheetData>
  <autoFilter ref="A7:Q29">
    <extLst/>
  </autoFilter>
  <mergeCells count="16">
    <mergeCell ref="A2:Q2"/>
    <mergeCell ref="A3:F3"/>
    <mergeCell ref="G4:Q4"/>
    <mergeCell ref="L5:Q5"/>
    <mergeCell ref="A29:E2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236111111111111" right="0.196527777777778" top="1" bottom="1" header="0.5" footer="0.5"/>
  <pageSetup paperSize="9" scale="31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B18" sqref="B18"/>
    </sheetView>
  </sheetViews>
  <sheetFormatPr defaultColWidth="9.13888888888889" defaultRowHeight="14.25" customHeight="1"/>
  <cols>
    <col min="1" max="1" width="23.5740740740741" customWidth="1"/>
    <col min="2" max="2" width="27" customWidth="1"/>
    <col min="3" max="3" width="28.2777777777778" customWidth="1"/>
    <col min="4" max="4" width="23.5740740740741" customWidth="1"/>
    <col min="5" max="7" width="27" customWidth="1"/>
    <col min="8" max="9" width="20.1388888888889" customWidth="1"/>
    <col min="10" max="10" width="25.2777777777778" customWidth="1"/>
    <col min="11" max="13" width="27" customWidth="1"/>
    <col min="14" max="14" width="23.5740740740741" customWidth="1"/>
    <col min="15" max="15" width="30.4259259259259" customWidth="1"/>
    <col min="16" max="16" width="27" customWidth="1"/>
    <col min="17" max="17" width="30.4259259259259" customWidth="1"/>
    <col min="18" max="18" width="23.5740740740741" customWidth="1"/>
  </cols>
  <sheetData>
    <row r="1" ht="13.5" customHeight="1" spans="1:18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5"/>
      <c r="M1" s="69"/>
      <c r="N1" s="69"/>
      <c r="O1" s="69"/>
      <c r="P1" s="66"/>
      <c r="Q1" s="92"/>
      <c r="R1" s="93" t="s">
        <v>512</v>
      </c>
    </row>
    <row r="2" ht="27.75" customHeight="1" spans="1:18">
      <c r="A2" s="41" t="s">
        <v>513</v>
      </c>
      <c r="B2" s="71"/>
      <c r="C2" s="71"/>
      <c r="D2" s="72"/>
      <c r="E2" s="72"/>
      <c r="F2" s="72"/>
      <c r="G2" s="72"/>
      <c r="H2" s="71"/>
      <c r="I2" s="71"/>
      <c r="J2" s="71"/>
      <c r="K2" s="71"/>
      <c r="L2" s="86"/>
      <c r="M2" s="71"/>
      <c r="N2" s="71"/>
      <c r="O2" s="71"/>
      <c r="P2" s="72"/>
      <c r="Q2" s="86"/>
      <c r="R2" s="71"/>
    </row>
    <row r="3" ht="18.75" customHeight="1" spans="1:18">
      <c r="A3" s="73" t="str">
        <f>"单位名称："&amp;"曲靖市妇幼保健院"</f>
        <v>单位名称：曲靖市妇幼保健院</v>
      </c>
      <c r="B3" s="59"/>
      <c r="C3" s="59"/>
      <c r="D3" s="61"/>
      <c r="E3" s="61"/>
      <c r="F3" s="61"/>
      <c r="G3" s="61"/>
      <c r="H3" s="59"/>
      <c r="I3" s="59"/>
      <c r="J3" s="59"/>
      <c r="K3" s="59"/>
      <c r="L3" s="85"/>
      <c r="M3" s="69"/>
      <c r="N3" s="69"/>
      <c r="O3" s="69"/>
      <c r="P3" s="87"/>
      <c r="Q3" s="94"/>
      <c r="R3" s="310" t="s">
        <v>55</v>
      </c>
    </row>
    <row r="4" ht="15.75" customHeight="1" spans="1:18">
      <c r="A4" s="24" t="s">
        <v>464</v>
      </c>
      <c r="B4" s="74" t="s">
        <v>514</v>
      </c>
      <c r="C4" s="74" t="s">
        <v>515</v>
      </c>
      <c r="D4" s="75" t="s">
        <v>516</v>
      </c>
      <c r="E4" s="75" t="s">
        <v>517</v>
      </c>
      <c r="F4" s="75" t="s">
        <v>518</v>
      </c>
      <c r="G4" s="75" t="s">
        <v>519</v>
      </c>
      <c r="H4" s="44" t="s">
        <v>299</v>
      </c>
      <c r="I4" s="44"/>
      <c r="J4" s="44"/>
      <c r="K4" s="44"/>
      <c r="L4" s="88"/>
      <c r="M4" s="44"/>
      <c r="N4" s="44"/>
      <c r="O4" s="44"/>
      <c r="P4" s="89"/>
      <c r="Q4" s="88"/>
      <c r="R4" s="45"/>
    </row>
    <row r="5" ht="17.25" customHeight="1" spans="1:18">
      <c r="A5" s="27"/>
      <c r="B5" s="76"/>
      <c r="C5" s="76"/>
      <c r="D5" s="77"/>
      <c r="E5" s="77"/>
      <c r="F5" s="77"/>
      <c r="G5" s="77"/>
      <c r="H5" s="76" t="s">
        <v>58</v>
      </c>
      <c r="I5" s="76" t="s">
        <v>61</v>
      </c>
      <c r="J5" s="76" t="s">
        <v>470</v>
      </c>
      <c r="K5" s="76" t="s">
        <v>471</v>
      </c>
      <c r="L5" s="77" t="s">
        <v>472</v>
      </c>
      <c r="M5" s="90" t="s">
        <v>520</v>
      </c>
      <c r="N5" s="90"/>
      <c r="O5" s="90"/>
      <c r="P5" s="91"/>
      <c r="Q5" s="96"/>
      <c r="R5" s="78"/>
    </row>
    <row r="6" ht="54" customHeight="1" spans="1:18">
      <c r="A6" s="30"/>
      <c r="B6" s="78"/>
      <c r="C6" s="78"/>
      <c r="D6" s="79"/>
      <c r="E6" s="79"/>
      <c r="F6" s="79"/>
      <c r="G6" s="79"/>
      <c r="H6" s="78"/>
      <c r="I6" s="78" t="s">
        <v>60</v>
      </c>
      <c r="J6" s="78"/>
      <c r="K6" s="78"/>
      <c r="L6" s="79"/>
      <c r="M6" s="78" t="s">
        <v>60</v>
      </c>
      <c r="N6" s="78" t="s">
        <v>66</v>
      </c>
      <c r="O6" s="78" t="s">
        <v>307</v>
      </c>
      <c r="P6" s="52" t="s">
        <v>68</v>
      </c>
      <c r="Q6" s="79" t="s">
        <v>69</v>
      </c>
      <c r="R6" s="78" t="s">
        <v>70</v>
      </c>
    </row>
    <row r="7" ht="15" customHeight="1" spans="1:18">
      <c r="A7" s="30">
        <v>1</v>
      </c>
      <c r="B7" s="78">
        <v>2</v>
      </c>
      <c r="C7" s="78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13"/>
      <c r="B8" s="80"/>
      <c r="C8" s="80"/>
      <c r="D8" s="81"/>
      <c r="E8" s="81"/>
      <c r="F8" s="81"/>
      <c r="G8" s="8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2" t="s">
        <v>521</v>
      </c>
      <c r="B10" s="83"/>
      <c r="C10" s="84"/>
      <c r="D10" s="81"/>
      <c r="E10" s="81"/>
      <c r="F10" s="81"/>
      <c r="G10" s="8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522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workbookViewId="0">
      <selection activeCell="D14" sqref="D14"/>
    </sheetView>
  </sheetViews>
  <sheetFormatPr defaultColWidth="9.13888888888889" defaultRowHeight="14.25" customHeight="1"/>
  <cols>
    <col min="1" max="1" width="37.712962962963" customWidth="1"/>
    <col min="2" max="4" width="13.4259259259259" customWidth="1"/>
    <col min="5" max="5" width="10.2777777777778" customWidth="1"/>
    <col min="7" max="14" width="10.2777777777778" customWidth="1"/>
  </cols>
  <sheetData>
    <row r="1" ht="13.5" customHeight="1" spans="4:14">
      <c r="D1" s="54"/>
      <c r="F1" s="55"/>
      <c r="N1" s="66" t="s">
        <v>523</v>
      </c>
    </row>
    <row r="2" ht="35.25" customHeight="1" spans="1:14">
      <c r="A2" s="56" t="s">
        <v>524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24" customHeight="1" spans="1:13">
      <c r="A3" s="58" t="str">
        <f>"单位名称："&amp;"曲靖市妇幼保健院"</f>
        <v>单位名称：曲靖市妇幼保健院</v>
      </c>
      <c r="B3" s="59"/>
      <c r="C3" s="59"/>
      <c r="D3" s="60"/>
      <c r="E3" s="59"/>
      <c r="F3" s="61"/>
      <c r="G3" s="59"/>
      <c r="H3" s="59"/>
      <c r="I3" s="59"/>
      <c r="J3" s="59"/>
      <c r="K3" s="22"/>
      <c r="L3" s="22"/>
      <c r="M3" s="311" t="s">
        <v>55</v>
      </c>
    </row>
    <row r="4" ht="19.5" customHeight="1" spans="1:14">
      <c r="A4" s="10" t="s">
        <v>525</v>
      </c>
      <c r="B4" s="10" t="s">
        <v>299</v>
      </c>
      <c r="C4" s="10"/>
      <c r="D4" s="10"/>
      <c r="E4" s="10" t="s">
        <v>526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58</v>
      </c>
      <c r="C5" s="9" t="s">
        <v>61</v>
      </c>
      <c r="D5" s="62" t="s">
        <v>527</v>
      </c>
      <c r="E5" s="51" t="s">
        <v>528</v>
      </c>
      <c r="F5" s="51" t="s">
        <v>529</v>
      </c>
      <c r="G5" s="51" t="s">
        <v>530</v>
      </c>
      <c r="H5" s="51" t="s">
        <v>531</v>
      </c>
      <c r="I5" s="51" t="s">
        <v>532</v>
      </c>
      <c r="J5" s="51" t="s">
        <v>533</v>
      </c>
      <c r="K5" s="51" t="s">
        <v>534</v>
      </c>
      <c r="L5" s="51" t="s">
        <v>535</v>
      </c>
      <c r="M5" s="51" t="s">
        <v>536</v>
      </c>
      <c r="N5" s="51" t="s">
        <v>537</v>
      </c>
    </row>
    <row r="6" ht="19.5" customHeight="1" spans="1:14">
      <c r="A6" s="63">
        <v>1</v>
      </c>
      <c r="B6" s="63">
        <v>2</v>
      </c>
      <c r="C6" s="63">
        <v>3</v>
      </c>
      <c r="D6" s="10">
        <v>4</v>
      </c>
      <c r="E6" s="51">
        <v>5</v>
      </c>
      <c r="F6" s="63">
        <v>6</v>
      </c>
      <c r="G6" s="51">
        <v>7</v>
      </c>
      <c r="H6" s="64">
        <v>8</v>
      </c>
      <c r="I6" s="51">
        <v>9</v>
      </c>
      <c r="J6" s="51">
        <v>10</v>
      </c>
      <c r="K6" s="51">
        <v>11</v>
      </c>
      <c r="L6" s="64">
        <v>12</v>
      </c>
      <c r="M6" s="51">
        <v>13</v>
      </c>
      <c r="N6" s="68">
        <v>14</v>
      </c>
    </row>
    <row r="7" ht="18.75" customHeight="1" spans="1:14">
      <c r="A7" s="6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1">
      <c r="A9" t="s">
        <v>538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C18" sqref="C18"/>
    </sheetView>
  </sheetViews>
  <sheetFormatPr defaultColWidth="9.13888888888889" defaultRowHeight="12" customHeight="1" outlineLevelRow="7"/>
  <cols>
    <col min="1" max="1" width="26.4259259259259" customWidth="1"/>
    <col min="2" max="5" width="26.8518518518519" customWidth="1"/>
    <col min="6" max="6" width="23.5740740740741" customWidth="1"/>
    <col min="7" max="7" width="25" customWidth="1"/>
    <col min="8" max="9" width="23.5740740740741" customWidth="1"/>
    <col min="10" max="10" width="26.8518518518519" customWidth="1"/>
  </cols>
  <sheetData>
    <row r="1" customHeight="1" spans="10:10">
      <c r="J1" s="53" t="s">
        <v>539</v>
      </c>
    </row>
    <row r="2" ht="28.5" customHeight="1" spans="1:10">
      <c r="A2" s="49" t="s">
        <v>540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tr">
        <f>"单位名称："&amp;"曲靖市妇幼保健院"</f>
        <v>单位名称：曲靖市妇幼保健院</v>
      </c>
    </row>
    <row r="4" ht="44.25" customHeight="1" spans="1:10">
      <c r="A4" s="46" t="s">
        <v>397</v>
      </c>
      <c r="B4" s="46" t="s">
        <v>398</v>
      </c>
      <c r="C4" s="46" t="s">
        <v>399</v>
      </c>
      <c r="D4" s="46" t="s">
        <v>400</v>
      </c>
      <c r="E4" s="46" t="s">
        <v>401</v>
      </c>
      <c r="F4" s="51" t="s">
        <v>402</v>
      </c>
      <c r="G4" s="46" t="s">
        <v>403</v>
      </c>
      <c r="H4" s="51" t="s">
        <v>404</v>
      </c>
      <c r="I4" s="51" t="s">
        <v>405</v>
      </c>
      <c r="J4" s="46" t="s">
        <v>406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541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C12" sqref="C12"/>
    </sheetView>
  </sheetViews>
  <sheetFormatPr defaultColWidth="9.13888888888889" defaultRowHeight="12" customHeight="1" outlineLevelCol="7"/>
  <cols>
    <col min="1" max="1" width="22.712962962963" customWidth="1"/>
    <col min="2" max="2" width="24.5740740740741" customWidth="1"/>
    <col min="3" max="3" width="30.4259259259259" customWidth="1"/>
    <col min="4" max="5" width="23.5740740740741" customWidth="1"/>
    <col min="6" max="8" width="32.1388888888889" customWidth="1"/>
  </cols>
  <sheetData>
    <row r="1" ht="14.25" customHeight="1" spans="8:8">
      <c r="H1" s="40" t="s">
        <v>542</v>
      </c>
    </row>
    <row r="2" ht="28.5" customHeight="1" spans="1:8">
      <c r="A2" s="41" t="s">
        <v>543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"单位名称："&amp;"曲靖市妇幼保健院"</f>
        <v>单位名称：曲靖市妇幼保健院</v>
      </c>
      <c r="B3" s="21"/>
    </row>
    <row r="4" ht="18" customHeight="1" spans="1:8">
      <c r="A4" s="24" t="s">
        <v>456</v>
      </c>
      <c r="B4" s="24" t="s">
        <v>544</v>
      </c>
      <c r="C4" s="24" t="s">
        <v>545</v>
      </c>
      <c r="D4" s="24" t="s">
        <v>546</v>
      </c>
      <c r="E4" s="24" t="s">
        <v>547</v>
      </c>
      <c r="F4" s="43" t="s">
        <v>548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468</v>
      </c>
      <c r="G5" s="46" t="s">
        <v>549</v>
      </c>
      <c r="H5" s="46" t="s">
        <v>550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 t="s">
        <v>58</v>
      </c>
      <c r="B8" s="48"/>
      <c r="C8" s="48"/>
      <c r="D8" s="48"/>
      <c r="E8" s="48"/>
      <c r="F8" s="13"/>
      <c r="G8" s="15"/>
      <c r="H8" s="15"/>
    </row>
    <row r="9" customHeight="1" spans="1:1">
      <c r="A9" t="s">
        <v>551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D16" sqref="D16"/>
    </sheetView>
  </sheetViews>
  <sheetFormatPr defaultColWidth="9.13888888888889" defaultRowHeight="14.25" customHeight="1"/>
  <cols>
    <col min="1" max="3" width="23.5740740740741" customWidth="1"/>
    <col min="4" max="7" width="27" customWidth="1"/>
    <col min="8" max="8" width="20.1388888888889" customWidth="1"/>
    <col min="9" max="9" width="33.8518518518519" customWidth="1"/>
    <col min="10" max="10" width="32.1388888888889" customWidth="1"/>
    <col min="11" max="11" width="17.5740740740741" customWidth="1"/>
  </cols>
  <sheetData>
    <row r="1" ht="13.5" customHeight="1" spans="4:11">
      <c r="D1" s="19"/>
      <c r="E1" s="19"/>
      <c r="F1" s="19"/>
      <c r="G1" s="19"/>
      <c r="K1" s="36" t="s">
        <v>552</v>
      </c>
    </row>
    <row r="2" ht="27.75" customHeight="1" spans="1:11">
      <c r="A2" s="20" t="s">
        <v>553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"单位名称："&amp;"曲靖市妇幼保健院"</f>
        <v>单位名称：曲靖市妇幼保健院</v>
      </c>
      <c r="B3" s="21"/>
      <c r="C3" s="21"/>
      <c r="D3" s="21"/>
      <c r="E3" s="21"/>
      <c r="F3" s="21"/>
      <c r="G3" s="21"/>
      <c r="H3" s="22"/>
      <c r="I3" s="22"/>
      <c r="J3" s="22"/>
      <c r="K3" s="312" t="s">
        <v>55</v>
      </c>
    </row>
    <row r="4" ht="21.75" customHeight="1" spans="1:11">
      <c r="A4" s="23" t="s">
        <v>364</v>
      </c>
      <c r="B4" s="23" t="s">
        <v>294</v>
      </c>
      <c r="C4" s="23" t="s">
        <v>292</v>
      </c>
      <c r="D4" s="24" t="s">
        <v>295</v>
      </c>
      <c r="E4" s="24" t="s">
        <v>296</v>
      </c>
      <c r="F4" s="24" t="s">
        <v>365</v>
      </c>
      <c r="G4" s="24" t="s">
        <v>366</v>
      </c>
      <c r="H4" s="25" t="s">
        <v>58</v>
      </c>
      <c r="I4" s="37" t="s">
        <v>554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61</v>
      </c>
      <c r="J5" s="24" t="s">
        <v>62</v>
      </c>
      <c r="K5" s="24" t="s">
        <v>63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60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127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555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Zeros="0" workbookViewId="0">
      <selection activeCell="B23" sqref="B23"/>
    </sheetView>
  </sheetViews>
  <sheetFormatPr defaultColWidth="8" defaultRowHeight="14.25" customHeight="1"/>
  <cols>
    <col min="1" max="1" width="25.2777777777778" customWidth="1"/>
    <col min="2" max="2" width="33.5740740740741" customWidth="1"/>
    <col min="3" max="8" width="12.5740740740741" customWidth="1"/>
    <col min="9" max="9" width="11.712962962963" customWidth="1"/>
    <col min="10" max="14" width="12.5740740740741" customWidth="1"/>
    <col min="15" max="15" width="15.8518518518519" customWidth="1"/>
    <col min="16" max="16" width="9.57407407407407" customWidth="1"/>
    <col min="17" max="17" width="21.2777777777778" customWidth="1"/>
    <col min="18" max="18" width="10.5740740740741" customWidth="1"/>
    <col min="19" max="20" width="10.1388888888889" customWidth="1"/>
  </cols>
  <sheetData>
    <row r="1" customHeight="1" spans="9:20">
      <c r="I1" s="70"/>
      <c r="O1" s="70"/>
      <c r="P1" s="70"/>
      <c r="Q1" s="70"/>
      <c r="R1" s="70"/>
      <c r="S1" s="94" t="s">
        <v>53</v>
      </c>
      <c r="T1" s="36" t="s">
        <v>53</v>
      </c>
    </row>
    <row r="2" ht="36" customHeight="1" spans="1:20">
      <c r="A2" s="263" t="s">
        <v>54</v>
      </c>
      <c r="B2" s="20"/>
      <c r="C2" s="20"/>
      <c r="D2" s="20"/>
      <c r="E2" s="20"/>
      <c r="F2" s="20"/>
      <c r="G2" s="20"/>
      <c r="H2" s="20"/>
      <c r="I2" s="72"/>
      <c r="J2" s="20"/>
      <c r="K2" s="20"/>
      <c r="L2" s="20"/>
      <c r="M2" s="20"/>
      <c r="N2" s="20"/>
      <c r="O2" s="72"/>
      <c r="P2" s="72"/>
      <c r="Q2" s="72"/>
      <c r="R2" s="72"/>
      <c r="S2" s="20"/>
      <c r="T2" s="72"/>
    </row>
    <row r="3" ht="20.25" customHeight="1" spans="1:20">
      <c r="A3" s="42" t="s">
        <v>2</v>
      </c>
      <c r="B3" s="22"/>
      <c r="C3" s="22"/>
      <c r="D3" s="22"/>
      <c r="E3" s="22"/>
      <c r="F3" s="22"/>
      <c r="G3" s="22"/>
      <c r="H3" s="22"/>
      <c r="I3" s="61"/>
      <c r="J3" s="22"/>
      <c r="K3" s="22"/>
      <c r="L3" s="22"/>
      <c r="M3" s="22"/>
      <c r="N3" s="22"/>
      <c r="O3" s="61"/>
      <c r="P3" s="61"/>
      <c r="Q3" s="61"/>
      <c r="R3" s="61"/>
      <c r="S3" s="305" t="s">
        <v>55</v>
      </c>
      <c r="T3" s="285" t="s">
        <v>3</v>
      </c>
    </row>
    <row r="4" ht="18.75" customHeight="1" spans="1:20">
      <c r="A4" s="264" t="s">
        <v>56</v>
      </c>
      <c r="B4" s="265" t="s">
        <v>57</v>
      </c>
      <c r="C4" s="265" t="s">
        <v>58</v>
      </c>
      <c r="D4" s="266" t="s">
        <v>59</v>
      </c>
      <c r="E4" s="267"/>
      <c r="F4" s="267"/>
      <c r="G4" s="267"/>
      <c r="H4" s="267"/>
      <c r="I4" s="277"/>
      <c r="J4" s="267"/>
      <c r="K4" s="267"/>
      <c r="L4" s="267"/>
      <c r="M4" s="267"/>
      <c r="N4" s="278"/>
      <c r="O4" s="266" t="s">
        <v>47</v>
      </c>
      <c r="P4" s="266"/>
      <c r="Q4" s="266"/>
      <c r="R4" s="266"/>
      <c r="S4" s="267"/>
      <c r="T4" s="286"/>
    </row>
    <row r="5" ht="24.75" customHeight="1" spans="1:20">
      <c r="A5" s="268"/>
      <c r="B5" s="269"/>
      <c r="C5" s="269"/>
      <c r="D5" s="269" t="s">
        <v>60</v>
      </c>
      <c r="E5" s="269" t="s">
        <v>61</v>
      </c>
      <c r="F5" s="269" t="s">
        <v>62</v>
      </c>
      <c r="G5" s="269" t="s">
        <v>63</v>
      </c>
      <c r="H5" s="269" t="s">
        <v>64</v>
      </c>
      <c r="I5" s="279" t="s">
        <v>65</v>
      </c>
      <c r="J5" s="280"/>
      <c r="K5" s="280"/>
      <c r="L5" s="280"/>
      <c r="M5" s="280"/>
      <c r="N5" s="281"/>
      <c r="O5" s="282" t="s">
        <v>60</v>
      </c>
      <c r="P5" s="282" t="s">
        <v>61</v>
      </c>
      <c r="Q5" s="264" t="s">
        <v>62</v>
      </c>
      <c r="R5" s="265" t="s">
        <v>63</v>
      </c>
      <c r="S5" s="287" t="s">
        <v>64</v>
      </c>
      <c r="T5" s="265" t="s">
        <v>65</v>
      </c>
    </row>
    <row r="6" ht="24.75" customHeight="1" spans="1:20">
      <c r="A6" s="270"/>
      <c r="B6" s="271"/>
      <c r="C6" s="271"/>
      <c r="D6" s="271"/>
      <c r="E6" s="271"/>
      <c r="F6" s="271"/>
      <c r="G6" s="271"/>
      <c r="H6" s="271"/>
      <c r="I6" s="12" t="s">
        <v>60</v>
      </c>
      <c r="J6" s="283" t="s">
        <v>66</v>
      </c>
      <c r="K6" s="283" t="s">
        <v>67</v>
      </c>
      <c r="L6" s="283" t="s">
        <v>68</v>
      </c>
      <c r="M6" s="283" t="s">
        <v>69</v>
      </c>
      <c r="N6" s="283" t="s">
        <v>70</v>
      </c>
      <c r="O6" s="284"/>
      <c r="P6" s="284"/>
      <c r="Q6" s="288"/>
      <c r="R6" s="284"/>
      <c r="S6" s="271"/>
      <c r="T6" s="271"/>
    </row>
    <row r="7" ht="16.5" customHeight="1" spans="1:20">
      <c r="A7" s="272">
        <v>1</v>
      </c>
      <c r="B7" s="11">
        <v>2</v>
      </c>
      <c r="C7" s="11">
        <v>3</v>
      </c>
      <c r="D7" s="11">
        <v>4</v>
      </c>
      <c r="E7" s="273">
        <v>5</v>
      </c>
      <c r="F7" s="274">
        <v>6</v>
      </c>
      <c r="G7" s="274">
        <v>7</v>
      </c>
      <c r="H7" s="273">
        <v>8</v>
      </c>
      <c r="I7" s="273">
        <v>9</v>
      </c>
      <c r="J7" s="274">
        <v>10</v>
      </c>
      <c r="K7" s="274">
        <v>11</v>
      </c>
      <c r="L7" s="273">
        <v>12</v>
      </c>
      <c r="M7" s="273">
        <v>13</v>
      </c>
      <c r="N7" s="274">
        <v>14</v>
      </c>
      <c r="O7" s="274">
        <v>15</v>
      </c>
      <c r="P7" s="273">
        <v>16</v>
      </c>
      <c r="Q7" s="289">
        <v>17</v>
      </c>
      <c r="R7" s="290">
        <v>18</v>
      </c>
      <c r="S7" s="290">
        <v>19</v>
      </c>
      <c r="T7" s="290">
        <v>20</v>
      </c>
    </row>
    <row r="8" ht="16.5" customHeight="1" spans="1:20">
      <c r="A8" s="13" t="s">
        <v>71</v>
      </c>
      <c r="B8" s="13" t="s">
        <v>72</v>
      </c>
      <c r="C8" s="15">
        <v>77963.77</v>
      </c>
      <c r="D8" s="15">
        <v>77963.77</v>
      </c>
      <c r="E8" s="15">
        <v>1507.43</v>
      </c>
      <c r="F8" s="15"/>
      <c r="G8" s="15"/>
      <c r="H8" s="15"/>
      <c r="I8" s="15">
        <v>76456.35</v>
      </c>
      <c r="J8" s="15">
        <v>76456.35</v>
      </c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2.75" customHeight="1" spans="1:20">
      <c r="A9" s="275" t="s">
        <v>58</v>
      </c>
      <c r="B9" s="276"/>
      <c r="C9" s="15">
        <v>77963.77</v>
      </c>
      <c r="D9" s="15">
        <v>77963.77</v>
      </c>
      <c r="E9" s="15">
        <v>1507.43</v>
      </c>
      <c r="F9" s="15"/>
      <c r="G9" s="15"/>
      <c r="H9" s="15"/>
      <c r="I9" s="15">
        <v>76456.35</v>
      </c>
      <c r="J9" s="15">
        <v>76456.35</v>
      </c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opLeftCell="B1" workbookViewId="0">
      <selection activeCell="D18" sqref="D18"/>
    </sheetView>
  </sheetViews>
  <sheetFormatPr defaultColWidth="9.13888888888889" defaultRowHeight="14.25" customHeight="1" outlineLevelCol="6"/>
  <cols>
    <col min="1" max="1" width="27.4259259259259" customWidth="1"/>
    <col min="2" max="2" width="30.712962962963" customWidth="1"/>
    <col min="3" max="3" width="27.4259259259259" customWidth="1"/>
    <col min="4" max="4" width="26.8518518518519" customWidth="1"/>
    <col min="5" max="7" width="30.4259259259259" customWidth="1"/>
  </cols>
  <sheetData>
    <row r="1" ht="13.5" customHeight="1" spans="4:7">
      <c r="D1" s="1"/>
      <c r="G1" s="2" t="s">
        <v>556</v>
      </c>
    </row>
    <row r="2" ht="27.75" customHeight="1" spans="1:7">
      <c r="A2" s="3" t="s">
        <v>557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"单位名称："&amp;"曲靖市妇幼保健院"</f>
        <v>单位名称：曲靖市妇幼保健院</v>
      </c>
      <c r="B3" s="5"/>
      <c r="C3" s="5"/>
      <c r="D3" s="5"/>
      <c r="E3" s="6"/>
      <c r="F3" s="6"/>
      <c r="G3" s="312" t="s">
        <v>55</v>
      </c>
    </row>
    <row r="4" ht="21.75" customHeight="1" spans="1:7">
      <c r="A4" s="8" t="s">
        <v>292</v>
      </c>
      <c r="B4" s="8" t="s">
        <v>364</v>
      </c>
      <c r="C4" s="8" t="s">
        <v>294</v>
      </c>
      <c r="D4" s="9" t="s">
        <v>558</v>
      </c>
      <c r="E4" s="10" t="s">
        <v>61</v>
      </c>
      <c r="F4" s="10"/>
      <c r="G4" s="10"/>
    </row>
    <row r="5" ht="21.75" customHeight="1" spans="1:7">
      <c r="A5" s="8"/>
      <c r="B5" s="8"/>
      <c r="C5" s="8"/>
      <c r="D5" s="9"/>
      <c r="E5" s="10" t="str">
        <f>"2025"&amp;"年 "</f>
        <v>2025年 </v>
      </c>
      <c r="F5" s="9" t="str">
        <f>"2025"+1&amp;"年 "</f>
        <v>2026年 </v>
      </c>
      <c r="G5" s="9" t="str">
        <f>"2025"+2&amp;"年 "</f>
        <v>2027年 </v>
      </c>
    </row>
    <row r="6" ht="40.5" customHeight="1" spans="1:7">
      <c r="A6" s="8"/>
      <c r="B6" s="8"/>
      <c r="C6" s="8"/>
      <c r="D6" s="9"/>
      <c r="E6" s="10"/>
      <c r="F6" s="9" t="s">
        <v>60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72</v>
      </c>
      <c r="B8" s="14"/>
      <c r="C8" s="14"/>
      <c r="D8" s="14"/>
      <c r="E8" s="15"/>
      <c r="F8" s="15">
        <v>78000</v>
      </c>
      <c r="G8" s="15">
        <v>78000</v>
      </c>
    </row>
    <row r="9" ht="24.75" customHeight="1" spans="1:7">
      <c r="A9" s="14"/>
      <c r="B9" s="13" t="s">
        <v>559</v>
      </c>
      <c r="C9" s="13" t="s">
        <v>343</v>
      </c>
      <c r="D9" s="13" t="s">
        <v>560</v>
      </c>
      <c r="E9" s="15">
        <v>29995.5</v>
      </c>
      <c r="F9" s="15">
        <v>31000</v>
      </c>
      <c r="G9" s="15">
        <v>31000</v>
      </c>
    </row>
    <row r="10" ht="24.75" customHeight="1" spans="1:7">
      <c r="A10" s="13"/>
      <c r="B10" s="13" t="s">
        <v>561</v>
      </c>
      <c r="C10" s="13" t="s">
        <v>369</v>
      </c>
      <c r="D10" s="13" t="s">
        <v>560</v>
      </c>
      <c r="E10" s="15">
        <v>46460.85</v>
      </c>
      <c r="F10" s="15">
        <v>47000</v>
      </c>
      <c r="G10" s="15">
        <v>47000</v>
      </c>
    </row>
    <row r="11" ht="18.75" customHeight="1" spans="1:7">
      <c r="A11" s="16" t="s">
        <v>58</v>
      </c>
      <c r="B11" s="17" t="s">
        <v>48</v>
      </c>
      <c r="C11" s="17"/>
      <c r="D11" s="18"/>
      <c r="E11" s="15">
        <f>E9+E10</f>
        <v>76456.35</v>
      </c>
      <c r="F11" s="15">
        <v>78000</v>
      </c>
      <c r="G11" s="15">
        <v>78000</v>
      </c>
    </row>
  </sheetData>
  <mergeCells count="12">
    <mergeCell ref="A2:G2"/>
    <mergeCell ref="A3:D3"/>
    <mergeCell ref="E4:G4"/>
    <mergeCell ref="A11:D11"/>
    <mergeCell ref="A4:A6"/>
    <mergeCell ref="A8:A10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8"/>
  <sheetViews>
    <sheetView showZeros="0" topLeftCell="E1" workbookViewId="0">
      <selection activeCell="A3" sqref="A3:N3"/>
    </sheetView>
  </sheetViews>
  <sheetFormatPr defaultColWidth="9.13888888888889" defaultRowHeight="14.25" customHeight="1"/>
  <cols>
    <col min="1" max="1" width="30.4259259259259" style="234" customWidth="1"/>
    <col min="2" max="2" width="37.712962962963" style="234" customWidth="1"/>
    <col min="3" max="3" width="18.8518518518519" style="234" customWidth="1"/>
    <col min="4" max="4" width="21" style="234" customWidth="1"/>
    <col min="5" max="5" width="18.8518518518519" style="234" customWidth="1"/>
    <col min="6" max="6" width="20.1388888888889" style="234" customWidth="1"/>
    <col min="7" max="7" width="18.8518518518519" style="234" customWidth="1"/>
    <col min="8" max="8" width="19.8518518518519" style="234" customWidth="1"/>
    <col min="9" max="9" width="21.2777777777778" style="234" customWidth="1"/>
    <col min="10" max="10" width="15.5740740740741" style="234" customWidth="1"/>
    <col min="11" max="11" width="16.4259259259259" style="234" customWidth="1"/>
    <col min="12" max="12" width="13.5740740740741" style="234" customWidth="1"/>
    <col min="13" max="17" width="18.8518518518519" style="234" customWidth="1"/>
    <col min="18" max="16384" width="9.13888888888889" style="234"/>
  </cols>
  <sheetData>
    <row r="1" ht="15.75" customHeight="1" spans="17:17">
      <c r="Q1" s="261" t="s">
        <v>73</v>
      </c>
    </row>
    <row r="2" ht="28.5" customHeight="1" spans="1:17">
      <c r="A2" s="235" t="s">
        <v>74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ht="15" customHeight="1" spans="1:17">
      <c r="A3" s="236" t="s">
        <v>2</v>
      </c>
      <c r="B3" s="237"/>
      <c r="C3" s="238"/>
      <c r="D3" s="239"/>
      <c r="E3" s="238"/>
      <c r="F3" s="239"/>
      <c r="G3" s="238"/>
      <c r="H3" s="239"/>
      <c r="I3" s="239"/>
      <c r="J3" s="239"/>
      <c r="K3" s="238"/>
      <c r="L3" s="239"/>
      <c r="M3" s="238"/>
      <c r="N3" s="238"/>
      <c r="O3" s="239"/>
      <c r="P3" s="239"/>
      <c r="Q3" s="306" t="s">
        <v>55</v>
      </c>
    </row>
    <row r="4" ht="17.25" customHeight="1" spans="1:17">
      <c r="A4" s="240" t="s">
        <v>75</v>
      </c>
      <c r="B4" s="241" t="s">
        <v>76</v>
      </c>
      <c r="C4" s="242" t="s">
        <v>58</v>
      </c>
      <c r="D4" s="243" t="s">
        <v>77</v>
      </c>
      <c r="E4" s="244"/>
      <c r="F4" s="243" t="s">
        <v>78</v>
      </c>
      <c r="G4" s="244"/>
      <c r="H4" s="245" t="s">
        <v>61</v>
      </c>
      <c r="I4" s="255" t="s">
        <v>62</v>
      </c>
      <c r="J4" s="241" t="s">
        <v>79</v>
      </c>
      <c r="K4" s="256" t="s">
        <v>63</v>
      </c>
      <c r="L4" s="243" t="s">
        <v>65</v>
      </c>
      <c r="M4" s="257"/>
      <c r="N4" s="257"/>
      <c r="O4" s="257"/>
      <c r="P4" s="257"/>
      <c r="Q4" s="262"/>
    </row>
    <row r="5" ht="44" customHeight="1" spans="1:17">
      <c r="A5" s="244"/>
      <c r="B5" s="246"/>
      <c r="C5" s="246"/>
      <c r="D5" s="246" t="s">
        <v>58</v>
      </c>
      <c r="E5" s="246" t="s">
        <v>80</v>
      </c>
      <c r="F5" s="246" t="s">
        <v>58</v>
      </c>
      <c r="G5" s="247" t="s">
        <v>80</v>
      </c>
      <c r="H5" s="246"/>
      <c r="I5" s="246"/>
      <c r="J5" s="246"/>
      <c r="K5" s="247"/>
      <c r="L5" s="246" t="s">
        <v>60</v>
      </c>
      <c r="M5" s="258" t="s">
        <v>81</v>
      </c>
      <c r="N5" s="258" t="s">
        <v>82</v>
      </c>
      <c r="O5" s="258" t="s">
        <v>83</v>
      </c>
      <c r="P5" s="258" t="s">
        <v>84</v>
      </c>
      <c r="Q5" s="258" t="s">
        <v>85</v>
      </c>
    </row>
    <row r="6" ht="16.5" customHeight="1" spans="1:17">
      <c r="A6" s="244">
        <v>1</v>
      </c>
      <c r="B6" s="246">
        <v>2</v>
      </c>
      <c r="C6" s="246">
        <v>3</v>
      </c>
      <c r="D6" s="246">
        <v>4</v>
      </c>
      <c r="E6" s="248">
        <v>5</v>
      </c>
      <c r="F6" s="249">
        <v>6</v>
      </c>
      <c r="G6" s="248">
        <v>7</v>
      </c>
      <c r="H6" s="249">
        <v>8</v>
      </c>
      <c r="I6" s="248">
        <v>9</v>
      </c>
      <c r="J6" s="248">
        <v>10</v>
      </c>
      <c r="K6" s="248">
        <v>11</v>
      </c>
      <c r="L6" s="248">
        <v>12</v>
      </c>
      <c r="M6" s="259">
        <v>13</v>
      </c>
      <c r="N6" s="260">
        <v>14</v>
      </c>
      <c r="O6" s="260">
        <v>15</v>
      </c>
      <c r="P6" s="260">
        <v>16</v>
      </c>
      <c r="Q6" s="260">
        <v>17</v>
      </c>
    </row>
    <row r="7" s="234" customFormat="1" ht="19.5" customHeight="1" spans="1:17">
      <c r="A7" s="250" t="s">
        <v>86</v>
      </c>
      <c r="B7" s="250" t="s">
        <v>87</v>
      </c>
      <c r="C7" s="251">
        <v>2939.42</v>
      </c>
      <c r="D7" s="251">
        <v>2939.42</v>
      </c>
      <c r="E7" s="251">
        <v>247.28</v>
      </c>
      <c r="F7" s="251"/>
      <c r="G7" s="251"/>
      <c r="H7" s="251">
        <v>247.28</v>
      </c>
      <c r="I7" s="251"/>
      <c r="J7" s="251"/>
      <c r="K7" s="251"/>
      <c r="L7" s="251">
        <v>2692.14</v>
      </c>
      <c r="M7" s="251">
        <v>2692.14</v>
      </c>
      <c r="N7" s="251"/>
      <c r="O7" s="251"/>
      <c r="P7" s="251"/>
      <c r="Q7" s="251"/>
    </row>
    <row r="8" ht="19.5" customHeight="1" spans="1:17">
      <c r="A8" s="252" t="s">
        <v>88</v>
      </c>
      <c r="B8" s="252" t="s">
        <v>89</v>
      </c>
      <c r="C8" s="251">
        <v>2914.93</v>
      </c>
      <c r="D8" s="251">
        <v>2914.93</v>
      </c>
      <c r="E8" s="251">
        <v>243.79</v>
      </c>
      <c r="F8" s="251"/>
      <c r="G8" s="251"/>
      <c r="H8" s="251">
        <v>243.79</v>
      </c>
      <c r="I8" s="251"/>
      <c r="J8" s="251"/>
      <c r="K8" s="251"/>
      <c r="L8" s="251">
        <v>2671.14</v>
      </c>
      <c r="M8" s="251">
        <v>2671.14</v>
      </c>
      <c r="N8" s="251"/>
      <c r="O8" s="251"/>
      <c r="P8" s="251"/>
      <c r="Q8" s="251"/>
    </row>
    <row r="9" s="234" customFormat="1" ht="19.5" customHeight="1" spans="1:17">
      <c r="A9" s="253" t="s">
        <v>90</v>
      </c>
      <c r="B9" s="253" t="s">
        <v>91</v>
      </c>
      <c r="C9" s="251">
        <v>182.79</v>
      </c>
      <c r="D9" s="251">
        <v>182.79</v>
      </c>
      <c r="E9" s="251">
        <v>151.38</v>
      </c>
      <c r="F9" s="251"/>
      <c r="G9" s="251"/>
      <c r="H9" s="251">
        <v>151.38</v>
      </c>
      <c r="I9" s="251"/>
      <c r="J9" s="251"/>
      <c r="K9" s="251"/>
      <c r="L9" s="251">
        <v>31.42</v>
      </c>
      <c r="M9" s="251">
        <v>31.42</v>
      </c>
      <c r="N9" s="251"/>
      <c r="O9" s="251"/>
      <c r="P9" s="251"/>
      <c r="Q9" s="251"/>
    </row>
    <row r="10" s="234" customFormat="1" ht="19.5" customHeight="1" spans="1:17">
      <c r="A10" s="253" t="s">
        <v>92</v>
      </c>
      <c r="B10" s="253" t="s">
        <v>93</v>
      </c>
      <c r="C10" s="251">
        <v>2197.27</v>
      </c>
      <c r="D10" s="251">
        <v>2197.27</v>
      </c>
      <c r="E10" s="251">
        <v>92.41</v>
      </c>
      <c r="F10" s="251"/>
      <c r="G10" s="251"/>
      <c r="H10" s="251">
        <v>92.41</v>
      </c>
      <c r="I10" s="251"/>
      <c r="J10" s="251"/>
      <c r="K10" s="251"/>
      <c r="L10" s="251">
        <v>2104.85</v>
      </c>
      <c r="M10" s="251">
        <v>2104.85</v>
      </c>
      <c r="N10" s="251"/>
      <c r="O10" s="251"/>
      <c r="P10" s="251"/>
      <c r="Q10" s="251"/>
    </row>
    <row r="11" s="234" customFormat="1" ht="19.5" customHeight="1" spans="1:17">
      <c r="A11" s="253" t="s">
        <v>94</v>
      </c>
      <c r="B11" s="253" t="s">
        <v>95</v>
      </c>
      <c r="C11" s="251">
        <v>534.87</v>
      </c>
      <c r="D11" s="251">
        <v>534.87</v>
      </c>
      <c r="E11" s="251"/>
      <c r="F11" s="251"/>
      <c r="G11" s="251"/>
      <c r="H11" s="251"/>
      <c r="I11" s="251"/>
      <c r="J11" s="251"/>
      <c r="K11" s="251"/>
      <c r="L11" s="251">
        <v>534.87</v>
      </c>
      <c r="M11" s="251">
        <v>534.87</v>
      </c>
      <c r="N11" s="251"/>
      <c r="O11" s="251"/>
      <c r="P11" s="251"/>
      <c r="Q11" s="251"/>
    </row>
    <row r="12" ht="19.5" customHeight="1" spans="1:17">
      <c r="A12" s="252" t="s">
        <v>96</v>
      </c>
      <c r="B12" s="252" t="s">
        <v>97</v>
      </c>
      <c r="C12" s="251">
        <v>21</v>
      </c>
      <c r="D12" s="251">
        <v>21</v>
      </c>
      <c r="E12" s="251"/>
      <c r="F12" s="251"/>
      <c r="G12" s="251"/>
      <c r="H12" s="251"/>
      <c r="I12" s="251"/>
      <c r="J12" s="251"/>
      <c r="K12" s="251"/>
      <c r="L12" s="251">
        <v>21</v>
      </c>
      <c r="M12" s="251">
        <v>21</v>
      </c>
      <c r="N12" s="251"/>
      <c r="O12" s="251"/>
      <c r="P12" s="251"/>
      <c r="Q12" s="251"/>
    </row>
    <row r="13" ht="19.5" customHeight="1" spans="1:17">
      <c r="A13" s="253" t="s">
        <v>98</v>
      </c>
      <c r="B13" s="253" t="s">
        <v>99</v>
      </c>
      <c r="C13" s="251">
        <v>21</v>
      </c>
      <c r="D13" s="251">
        <v>21</v>
      </c>
      <c r="E13" s="251"/>
      <c r="F13" s="251"/>
      <c r="G13" s="251"/>
      <c r="H13" s="251"/>
      <c r="I13" s="251"/>
      <c r="J13" s="251"/>
      <c r="K13" s="251"/>
      <c r="L13" s="251">
        <v>21</v>
      </c>
      <c r="M13" s="251">
        <v>21</v>
      </c>
      <c r="N13" s="251"/>
      <c r="O13" s="251"/>
      <c r="P13" s="251"/>
      <c r="Q13" s="251"/>
    </row>
    <row r="14" ht="19.5" customHeight="1" spans="1:17">
      <c r="A14" s="252" t="s">
        <v>100</v>
      </c>
      <c r="B14" s="252" t="s">
        <v>101</v>
      </c>
      <c r="C14" s="251">
        <v>3.49</v>
      </c>
      <c r="D14" s="251">
        <v>3.49</v>
      </c>
      <c r="E14" s="251">
        <v>3.49</v>
      </c>
      <c r="F14" s="251"/>
      <c r="G14" s="251"/>
      <c r="H14" s="251">
        <v>3.49</v>
      </c>
      <c r="I14" s="251"/>
      <c r="J14" s="251"/>
      <c r="K14" s="251"/>
      <c r="L14" s="251"/>
      <c r="M14" s="251"/>
      <c r="N14" s="251"/>
      <c r="O14" s="251"/>
      <c r="P14" s="251"/>
      <c r="Q14" s="251"/>
    </row>
    <row r="15" ht="19.5" customHeight="1" spans="1:17">
      <c r="A15" s="253" t="s">
        <v>102</v>
      </c>
      <c r="B15" s="253" t="s">
        <v>101</v>
      </c>
      <c r="C15" s="251">
        <v>3.49</v>
      </c>
      <c r="D15" s="251">
        <v>3.49</v>
      </c>
      <c r="E15" s="251">
        <v>3.49</v>
      </c>
      <c r="F15" s="251"/>
      <c r="G15" s="251"/>
      <c r="H15" s="251">
        <v>3.49</v>
      </c>
      <c r="I15" s="251"/>
      <c r="J15" s="251"/>
      <c r="K15" s="251"/>
      <c r="L15" s="251"/>
      <c r="M15" s="251"/>
      <c r="N15" s="251"/>
      <c r="O15" s="251"/>
      <c r="P15" s="251"/>
      <c r="Q15" s="251"/>
    </row>
    <row r="16" s="234" customFormat="1" ht="19.5" customHeight="1" spans="1:17">
      <c r="A16" s="250" t="s">
        <v>103</v>
      </c>
      <c r="B16" s="250" t="s">
        <v>104</v>
      </c>
      <c r="C16" s="251">
        <v>73756.78</v>
      </c>
      <c r="D16" s="251">
        <v>27295.93</v>
      </c>
      <c r="E16" s="251">
        <v>1186.18</v>
      </c>
      <c r="F16" s="251">
        <v>46460.85</v>
      </c>
      <c r="G16" s="251"/>
      <c r="H16" s="251">
        <v>1186.18</v>
      </c>
      <c r="I16" s="251"/>
      <c r="J16" s="251"/>
      <c r="K16" s="251"/>
      <c r="L16" s="251">
        <v>72570.6</v>
      </c>
      <c r="M16" s="251">
        <v>72570.6</v>
      </c>
      <c r="N16" s="251"/>
      <c r="O16" s="251"/>
      <c r="P16" s="251"/>
      <c r="Q16" s="251"/>
    </row>
    <row r="17" ht="19.5" customHeight="1" spans="1:17">
      <c r="A17" s="252" t="s">
        <v>105</v>
      </c>
      <c r="B17" s="252" t="s">
        <v>106</v>
      </c>
      <c r="C17" s="251">
        <v>71977.86</v>
      </c>
      <c r="D17" s="251">
        <v>25517.01</v>
      </c>
      <c r="E17" s="251">
        <v>460</v>
      </c>
      <c r="F17" s="251">
        <v>46460.85</v>
      </c>
      <c r="G17" s="251"/>
      <c r="H17" s="251">
        <v>460</v>
      </c>
      <c r="I17" s="251"/>
      <c r="J17" s="251"/>
      <c r="K17" s="251"/>
      <c r="L17" s="251">
        <v>71517.86</v>
      </c>
      <c r="M17" s="251">
        <v>71517.86</v>
      </c>
      <c r="N17" s="251"/>
      <c r="O17" s="251"/>
      <c r="P17" s="251"/>
      <c r="Q17" s="251"/>
    </row>
    <row r="18" ht="19.5" customHeight="1" spans="1:17">
      <c r="A18" s="253" t="s">
        <v>107</v>
      </c>
      <c r="B18" s="253" t="s">
        <v>108</v>
      </c>
      <c r="C18" s="251">
        <v>71977.86</v>
      </c>
      <c r="D18" s="251">
        <v>25517.01</v>
      </c>
      <c r="E18" s="251">
        <v>460</v>
      </c>
      <c r="F18" s="251">
        <v>46460.85</v>
      </c>
      <c r="G18" s="251"/>
      <c r="H18" s="251">
        <v>460</v>
      </c>
      <c r="I18" s="251"/>
      <c r="J18" s="251"/>
      <c r="K18" s="251"/>
      <c r="L18" s="251">
        <v>71517.86</v>
      </c>
      <c r="M18" s="251">
        <v>71517.86</v>
      </c>
      <c r="N18" s="251"/>
      <c r="O18" s="251"/>
      <c r="P18" s="251"/>
      <c r="Q18" s="251"/>
    </row>
    <row r="19" ht="19.5" customHeight="1" spans="1:17">
      <c r="A19" s="252" t="s">
        <v>109</v>
      </c>
      <c r="B19" s="252" t="s">
        <v>110</v>
      </c>
      <c r="C19" s="251">
        <v>677.47</v>
      </c>
      <c r="D19" s="251">
        <v>677.47</v>
      </c>
      <c r="E19" s="251">
        <v>677.47</v>
      </c>
      <c r="F19" s="251"/>
      <c r="G19" s="251"/>
      <c r="H19" s="251">
        <v>677.47</v>
      </c>
      <c r="I19" s="251"/>
      <c r="J19" s="251"/>
      <c r="K19" s="251"/>
      <c r="L19" s="251"/>
      <c r="M19" s="251"/>
      <c r="N19" s="251"/>
      <c r="O19" s="251"/>
      <c r="P19" s="251"/>
      <c r="Q19" s="251"/>
    </row>
    <row r="20" ht="19.5" customHeight="1" spans="1:17">
      <c r="A20" s="253" t="s">
        <v>111</v>
      </c>
      <c r="B20" s="253" t="s">
        <v>112</v>
      </c>
      <c r="C20" s="251">
        <v>677.47</v>
      </c>
      <c r="D20" s="251">
        <v>677.47</v>
      </c>
      <c r="E20" s="251">
        <v>677.47</v>
      </c>
      <c r="F20" s="251"/>
      <c r="G20" s="251"/>
      <c r="H20" s="251">
        <v>677.47</v>
      </c>
      <c r="I20" s="251"/>
      <c r="J20" s="251"/>
      <c r="K20" s="251"/>
      <c r="L20" s="251"/>
      <c r="M20" s="251"/>
      <c r="N20" s="251"/>
      <c r="O20" s="251"/>
      <c r="P20" s="251"/>
      <c r="Q20" s="251"/>
    </row>
    <row r="21" ht="19.5" customHeight="1" spans="1:17">
      <c r="A21" s="252" t="s">
        <v>113</v>
      </c>
      <c r="B21" s="252" t="s">
        <v>114</v>
      </c>
      <c r="C21" s="251">
        <v>1101.45</v>
      </c>
      <c r="D21" s="251">
        <v>1101.45</v>
      </c>
      <c r="E21" s="251">
        <v>48.71</v>
      </c>
      <c r="F21" s="251"/>
      <c r="G21" s="251"/>
      <c r="H21" s="251">
        <v>48.71</v>
      </c>
      <c r="I21" s="251"/>
      <c r="J21" s="251"/>
      <c r="K21" s="251"/>
      <c r="L21" s="251">
        <v>1052.74</v>
      </c>
      <c r="M21" s="251">
        <v>1052.74</v>
      </c>
      <c r="N21" s="251"/>
      <c r="O21" s="251"/>
      <c r="P21" s="251"/>
      <c r="Q21" s="251"/>
    </row>
    <row r="22" ht="19.5" customHeight="1" spans="1:17">
      <c r="A22" s="253" t="s">
        <v>115</v>
      </c>
      <c r="B22" s="253" t="s">
        <v>116</v>
      </c>
      <c r="C22" s="251">
        <v>847.06</v>
      </c>
      <c r="D22" s="251">
        <v>847.07</v>
      </c>
      <c r="E22" s="251">
        <v>43.9</v>
      </c>
      <c r="F22" s="251"/>
      <c r="G22" s="251"/>
      <c r="H22" s="251">
        <v>43.9</v>
      </c>
      <c r="I22" s="251"/>
      <c r="J22" s="251"/>
      <c r="K22" s="251"/>
      <c r="L22" s="251">
        <v>803.17</v>
      </c>
      <c r="M22" s="251">
        <v>803.17</v>
      </c>
      <c r="N22" s="251"/>
      <c r="O22" s="251"/>
      <c r="P22" s="251"/>
      <c r="Q22" s="251"/>
    </row>
    <row r="23" ht="19.5" customHeight="1" spans="1:17">
      <c r="A23" s="253" t="s">
        <v>117</v>
      </c>
      <c r="B23" s="253" t="s">
        <v>118</v>
      </c>
      <c r="C23" s="251">
        <v>249.57</v>
      </c>
      <c r="D23" s="251">
        <v>249.57</v>
      </c>
      <c r="E23" s="251"/>
      <c r="F23" s="251"/>
      <c r="G23" s="251"/>
      <c r="H23" s="251"/>
      <c r="I23" s="251"/>
      <c r="J23" s="251"/>
      <c r="K23" s="251"/>
      <c r="L23" s="251">
        <v>249.57</v>
      </c>
      <c r="M23" s="251">
        <v>249.57</v>
      </c>
      <c r="N23" s="251"/>
      <c r="O23" s="251"/>
      <c r="P23" s="251"/>
      <c r="Q23" s="251"/>
    </row>
    <row r="24" ht="19.5" customHeight="1" spans="1:17">
      <c r="A24" s="253" t="s">
        <v>119</v>
      </c>
      <c r="B24" s="253" t="s">
        <v>120</v>
      </c>
      <c r="C24" s="251">
        <v>4.81</v>
      </c>
      <c r="D24" s="251">
        <v>4.81</v>
      </c>
      <c r="E24" s="251">
        <v>4.81</v>
      </c>
      <c r="F24" s="251"/>
      <c r="G24" s="251"/>
      <c r="H24" s="251">
        <v>4.81</v>
      </c>
      <c r="I24" s="251"/>
      <c r="J24" s="251"/>
      <c r="K24" s="251"/>
      <c r="L24" s="251"/>
      <c r="M24" s="251"/>
      <c r="N24" s="251"/>
      <c r="O24" s="251"/>
      <c r="P24" s="251"/>
      <c r="Q24" s="251"/>
    </row>
    <row r="25" s="234" customFormat="1" ht="19.5" customHeight="1" spans="1:17">
      <c r="A25" s="250" t="s">
        <v>121</v>
      </c>
      <c r="B25" s="250" t="s">
        <v>122</v>
      </c>
      <c r="C25" s="251">
        <v>1267.57</v>
      </c>
      <c r="D25" s="251">
        <v>1267.57</v>
      </c>
      <c r="E25" s="251">
        <v>73.97</v>
      </c>
      <c r="F25" s="251"/>
      <c r="G25" s="251"/>
      <c r="H25" s="251">
        <v>73.97</v>
      </c>
      <c r="I25" s="251"/>
      <c r="J25" s="251"/>
      <c r="K25" s="251"/>
      <c r="L25" s="251">
        <v>1193.6</v>
      </c>
      <c r="M25" s="251">
        <v>1193.6</v>
      </c>
      <c r="N25" s="251"/>
      <c r="O25" s="251"/>
      <c r="P25" s="251"/>
      <c r="Q25" s="251"/>
    </row>
    <row r="26" ht="19.5" customHeight="1" spans="1:17">
      <c r="A26" s="252" t="s">
        <v>123</v>
      </c>
      <c r="B26" s="252" t="s">
        <v>124</v>
      </c>
      <c r="C26" s="251">
        <v>1267.57</v>
      </c>
      <c r="D26" s="251">
        <v>1267.57</v>
      </c>
      <c r="E26" s="251">
        <v>73.97</v>
      </c>
      <c r="F26" s="251"/>
      <c r="G26" s="251"/>
      <c r="H26" s="251">
        <v>73.97</v>
      </c>
      <c r="I26" s="251"/>
      <c r="J26" s="251"/>
      <c r="K26" s="251"/>
      <c r="L26" s="251">
        <v>1193.6</v>
      </c>
      <c r="M26" s="251">
        <v>1193.6</v>
      </c>
      <c r="N26" s="251"/>
      <c r="O26" s="251"/>
      <c r="P26" s="251"/>
      <c r="Q26" s="251"/>
    </row>
    <row r="27" ht="19.5" customHeight="1" spans="1:17">
      <c r="A27" s="253" t="s">
        <v>125</v>
      </c>
      <c r="B27" s="253" t="s">
        <v>126</v>
      </c>
      <c r="C27" s="251">
        <v>1267.57</v>
      </c>
      <c r="D27" s="251">
        <v>1267.57</v>
      </c>
      <c r="E27" s="251">
        <v>73.97</v>
      </c>
      <c r="F27" s="251"/>
      <c r="G27" s="251"/>
      <c r="H27" s="251">
        <v>73.97</v>
      </c>
      <c r="I27" s="251"/>
      <c r="J27" s="251"/>
      <c r="K27" s="251"/>
      <c r="L27" s="251">
        <v>1193.6</v>
      </c>
      <c r="M27" s="251">
        <v>1193.6</v>
      </c>
      <c r="N27" s="251"/>
      <c r="O27" s="251"/>
      <c r="P27" s="251"/>
      <c r="Q27" s="251"/>
    </row>
    <row r="28" ht="17.25" customHeight="1" spans="1:17">
      <c r="A28" s="254" t="s">
        <v>127</v>
      </c>
      <c r="B28" s="255" t="s">
        <v>127</v>
      </c>
      <c r="C28" s="251">
        <v>77963.77</v>
      </c>
      <c r="D28" s="251">
        <v>31502.921463</v>
      </c>
      <c r="E28" s="251">
        <v>1507.43</v>
      </c>
      <c r="F28" s="251">
        <v>46460.85</v>
      </c>
      <c r="G28" s="251"/>
      <c r="H28" s="251">
        <v>1507.43</v>
      </c>
      <c r="I28" s="251"/>
      <c r="J28" s="251"/>
      <c r="K28" s="251"/>
      <c r="L28" s="251">
        <v>76456.35</v>
      </c>
      <c r="M28" s="251">
        <v>76456.35</v>
      </c>
      <c r="N28" s="251"/>
      <c r="O28" s="251"/>
      <c r="P28" s="251"/>
      <c r="Q28" s="251"/>
    </row>
  </sheetData>
  <mergeCells count="13">
    <mergeCell ref="A2:Q2"/>
    <mergeCell ref="A3:N3"/>
    <mergeCell ref="D4:E4"/>
    <mergeCell ref="F4:G4"/>
    <mergeCell ref="L4:Q4"/>
    <mergeCell ref="A28:B28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Zeros="0" workbookViewId="0">
      <selection activeCell="D35" sqref="D35"/>
    </sheetView>
  </sheetViews>
  <sheetFormatPr defaultColWidth="8.87962962962963" defaultRowHeight="14.25" customHeight="1" outlineLevelCol="3"/>
  <cols>
    <col min="1" max="1" width="49.287037037037" style="208" customWidth="1"/>
    <col min="2" max="2" width="38.8425925925926" style="208" customWidth="1"/>
    <col min="3" max="3" width="48.5740740740741" style="208" customWidth="1"/>
    <col min="4" max="4" width="36.4259259259259" style="208" customWidth="1"/>
    <col min="5" max="5" width="9.12962962962963" style="207" customWidth="1"/>
    <col min="6" max="256" width="9.12962962962963" style="207"/>
    <col min="257" max="16384" width="8.87962962962963" style="207"/>
  </cols>
  <sheetData>
    <row r="1" s="207" customFormat="1" customHeight="1" spans="1:4">
      <c r="A1" s="209"/>
      <c r="B1" s="209"/>
      <c r="C1" s="209"/>
      <c r="D1" s="210" t="s">
        <v>128</v>
      </c>
    </row>
    <row r="2" s="207" customFormat="1" ht="31.5" customHeight="1" spans="1:4">
      <c r="A2" s="211" t="s">
        <v>129</v>
      </c>
      <c r="B2" s="212"/>
      <c r="C2" s="212"/>
      <c r="D2" s="212"/>
    </row>
    <row r="3" s="207" customFormat="1" ht="17.25" customHeight="1" spans="1:4">
      <c r="A3" s="213" t="s">
        <v>2</v>
      </c>
      <c r="B3" s="214"/>
      <c r="C3" s="214"/>
      <c r="D3" s="215" t="s">
        <v>3</v>
      </c>
    </row>
    <row r="4" s="207" customFormat="1" ht="19.5" customHeight="1" spans="1:4">
      <c r="A4" s="216" t="s">
        <v>4</v>
      </c>
      <c r="B4" s="217"/>
      <c r="C4" s="216" t="s">
        <v>5</v>
      </c>
      <c r="D4" s="217"/>
    </row>
    <row r="5" s="207" customFormat="1" ht="21.75" customHeight="1" spans="1:4">
      <c r="A5" s="218" t="s">
        <v>6</v>
      </c>
      <c r="B5" s="219" t="s">
        <v>7</v>
      </c>
      <c r="C5" s="218" t="s">
        <v>130</v>
      </c>
      <c r="D5" s="219" t="s">
        <v>7</v>
      </c>
    </row>
    <row r="6" s="207" customFormat="1" ht="17.25" customHeight="1" spans="1:4">
      <c r="A6" s="220"/>
      <c r="B6" s="221"/>
      <c r="C6" s="220"/>
      <c r="D6" s="221"/>
    </row>
    <row r="7" s="207" customFormat="1" ht="17.25" customHeight="1" spans="1:4">
      <c r="A7" s="222" t="s">
        <v>131</v>
      </c>
      <c r="B7" s="223">
        <v>1507.43</v>
      </c>
      <c r="C7" s="224" t="s">
        <v>132</v>
      </c>
      <c r="D7" s="225">
        <v>1507.43</v>
      </c>
    </row>
    <row r="8" s="207" customFormat="1" ht="17.25" customHeight="1" spans="1:4">
      <c r="A8" s="226" t="s">
        <v>133</v>
      </c>
      <c r="B8" s="223">
        <v>1507.43</v>
      </c>
      <c r="C8" s="224" t="s">
        <v>134</v>
      </c>
      <c r="D8" s="225"/>
    </row>
    <row r="9" s="207" customFormat="1" ht="17.25" customHeight="1" spans="1:4">
      <c r="A9" s="226" t="s">
        <v>135</v>
      </c>
      <c r="B9" s="223"/>
      <c r="C9" s="224" t="s">
        <v>136</v>
      </c>
      <c r="D9" s="225"/>
    </row>
    <row r="10" s="207" customFormat="1" ht="17.25" customHeight="1" spans="1:4">
      <c r="A10" s="226" t="s">
        <v>137</v>
      </c>
      <c r="B10" s="223"/>
      <c r="C10" s="224" t="s">
        <v>138</v>
      </c>
      <c r="D10" s="225"/>
    </row>
    <row r="11" s="207" customFormat="1" ht="17.25" customHeight="1" spans="1:4">
      <c r="A11" s="226" t="s">
        <v>139</v>
      </c>
      <c r="B11" s="223"/>
      <c r="C11" s="224" t="s">
        <v>140</v>
      </c>
      <c r="D11" s="225"/>
    </row>
    <row r="12" s="207" customFormat="1" ht="17.25" customHeight="1" spans="1:4">
      <c r="A12" s="226" t="s">
        <v>133</v>
      </c>
      <c r="B12" s="223"/>
      <c r="C12" s="224" t="s">
        <v>141</v>
      </c>
      <c r="D12" s="225"/>
    </row>
    <row r="13" s="207" customFormat="1" ht="17.25" customHeight="1" spans="1:4">
      <c r="A13" s="227" t="s">
        <v>135</v>
      </c>
      <c r="B13" s="225"/>
      <c r="C13" s="224" t="s">
        <v>142</v>
      </c>
      <c r="D13" s="225"/>
    </row>
    <row r="14" s="207" customFormat="1" ht="17.25" customHeight="1" spans="1:4">
      <c r="A14" s="227" t="s">
        <v>137</v>
      </c>
      <c r="B14" s="225"/>
      <c r="C14" s="224" t="s">
        <v>143</v>
      </c>
      <c r="D14" s="225"/>
    </row>
    <row r="15" s="207" customFormat="1" ht="17.25" customHeight="1" spans="1:4">
      <c r="A15" s="226"/>
      <c r="B15" s="225"/>
      <c r="C15" s="224" t="s">
        <v>144</v>
      </c>
      <c r="D15" s="225">
        <v>247.28</v>
      </c>
    </row>
    <row r="16" s="207" customFormat="1" ht="17.25" customHeight="1" spans="1:4">
      <c r="A16" s="226"/>
      <c r="B16" s="223"/>
      <c r="C16" s="224" t="s">
        <v>145</v>
      </c>
      <c r="D16" s="225">
        <v>1186.18</v>
      </c>
    </row>
    <row r="17" s="207" customFormat="1" ht="17.25" customHeight="1" spans="1:4">
      <c r="A17" s="226"/>
      <c r="B17" s="228"/>
      <c r="C17" s="224" t="s">
        <v>146</v>
      </c>
      <c r="D17" s="225"/>
    </row>
    <row r="18" s="207" customFormat="1" ht="17.25" customHeight="1" spans="1:4">
      <c r="A18" s="227"/>
      <c r="B18" s="228"/>
      <c r="C18" s="224" t="s">
        <v>147</v>
      </c>
      <c r="D18" s="225"/>
    </row>
    <row r="19" s="207" customFormat="1" ht="17.25" customHeight="1" spans="1:4">
      <c r="A19" s="227"/>
      <c r="B19" s="229"/>
      <c r="C19" s="224" t="s">
        <v>148</v>
      </c>
      <c r="D19" s="225"/>
    </row>
    <row r="20" s="207" customFormat="1" ht="17.25" customHeight="1" spans="1:4">
      <c r="A20" s="229"/>
      <c r="B20" s="229"/>
      <c r="C20" s="224" t="s">
        <v>149</v>
      </c>
      <c r="D20" s="225"/>
    </row>
    <row r="21" s="207" customFormat="1" ht="17.25" customHeight="1" spans="1:4">
      <c r="A21" s="229"/>
      <c r="B21" s="229"/>
      <c r="C21" s="224" t="s">
        <v>150</v>
      </c>
      <c r="D21" s="225"/>
    </row>
    <row r="22" s="207" customFormat="1" ht="17.25" customHeight="1" spans="1:4">
      <c r="A22" s="229"/>
      <c r="B22" s="229"/>
      <c r="C22" s="224" t="s">
        <v>151</v>
      </c>
      <c r="D22" s="225"/>
    </row>
    <row r="23" s="207" customFormat="1" ht="17.25" customHeight="1" spans="1:4">
      <c r="A23" s="229"/>
      <c r="B23" s="229"/>
      <c r="C23" s="224" t="s">
        <v>152</v>
      </c>
      <c r="D23" s="225"/>
    </row>
    <row r="24" s="207" customFormat="1" ht="17.25" customHeight="1" spans="1:4">
      <c r="A24" s="229"/>
      <c r="B24" s="229"/>
      <c r="C24" s="224" t="s">
        <v>153</v>
      </c>
      <c r="D24" s="225"/>
    </row>
    <row r="25" s="207" customFormat="1" ht="17.25" customHeight="1" spans="1:4">
      <c r="A25" s="229"/>
      <c r="B25" s="229"/>
      <c r="C25" s="224" t="s">
        <v>154</v>
      </c>
      <c r="D25" s="225"/>
    </row>
    <row r="26" s="207" customFormat="1" ht="17.25" customHeight="1" spans="1:4">
      <c r="A26" s="229"/>
      <c r="B26" s="229"/>
      <c r="C26" s="224" t="s">
        <v>155</v>
      </c>
      <c r="D26" s="225">
        <v>73.97</v>
      </c>
    </row>
    <row r="27" s="207" customFormat="1" ht="17.25" customHeight="1" spans="1:4">
      <c r="A27" s="229"/>
      <c r="B27" s="229"/>
      <c r="C27" s="224" t="s">
        <v>156</v>
      </c>
      <c r="D27" s="225"/>
    </row>
    <row r="28" s="207" customFormat="1" ht="17.25" customHeight="1" spans="1:4">
      <c r="A28" s="229"/>
      <c r="B28" s="229"/>
      <c r="C28" s="224" t="s">
        <v>157</v>
      </c>
      <c r="D28" s="225"/>
    </row>
    <row r="29" s="207" customFormat="1" ht="17.25" customHeight="1" spans="1:4">
      <c r="A29" s="229"/>
      <c r="B29" s="229"/>
      <c r="C29" s="224" t="s">
        <v>158</v>
      </c>
      <c r="D29" s="225"/>
    </row>
    <row r="30" s="207" customFormat="1" ht="17.25" customHeight="1" spans="1:4">
      <c r="A30" s="229"/>
      <c r="B30" s="229"/>
      <c r="C30" s="224" t="s">
        <v>159</v>
      </c>
      <c r="D30" s="225"/>
    </row>
    <row r="31" s="207" customFormat="1" customHeight="1" spans="1:4">
      <c r="A31" s="230"/>
      <c r="B31" s="228"/>
      <c r="C31" s="227" t="s">
        <v>160</v>
      </c>
      <c r="D31" s="228"/>
    </row>
    <row r="32" s="207" customFormat="1" customHeight="1" spans="1:4">
      <c r="A32" s="230"/>
      <c r="B32" s="228"/>
      <c r="C32" s="227" t="s">
        <v>161</v>
      </c>
      <c r="D32" s="228"/>
    </row>
    <row r="33" s="207" customFormat="1" customHeight="1" spans="1:4">
      <c r="A33" s="230"/>
      <c r="B33" s="228"/>
      <c r="C33" s="227" t="s">
        <v>162</v>
      </c>
      <c r="D33" s="228"/>
    </row>
    <row r="34" s="207" customFormat="1" customHeight="1" spans="1:4">
      <c r="A34" s="230"/>
      <c r="B34" s="228"/>
      <c r="C34" s="227" t="s">
        <v>163</v>
      </c>
      <c r="D34" s="228"/>
    </row>
    <row r="35" s="207" customFormat="1" ht="17.25" customHeight="1" spans="1:4">
      <c r="A35" s="231" t="s">
        <v>164</v>
      </c>
      <c r="B35" s="232">
        <v>1507.43</v>
      </c>
      <c r="C35" s="230" t="s">
        <v>52</v>
      </c>
      <c r="D35" s="233">
        <v>1507.43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I24" sqref="I24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16.5740740740741" customWidth="1"/>
    <col min="5" max="7" width="24.2777777777778" customWidth="1"/>
  </cols>
  <sheetData>
    <row r="1" customHeight="1" spans="4:7">
      <c r="D1" s="199"/>
      <c r="F1" s="54"/>
      <c r="G1" s="40" t="s">
        <v>165</v>
      </c>
    </row>
    <row r="2" ht="39" customHeight="1" spans="1:7">
      <c r="A2" s="107" t="s">
        <v>166</v>
      </c>
      <c r="B2" s="107"/>
      <c r="C2" s="107"/>
      <c r="D2" s="107"/>
      <c r="E2" s="107"/>
      <c r="F2" s="107"/>
      <c r="G2" s="107"/>
    </row>
    <row r="3" ht="18" customHeight="1" spans="1:7">
      <c r="A3" s="4" t="s">
        <v>2</v>
      </c>
      <c r="F3" s="103"/>
      <c r="G3" s="307" t="s">
        <v>55</v>
      </c>
    </row>
    <row r="4" ht="20.25" customHeight="1" spans="1:7">
      <c r="A4" s="200" t="s">
        <v>167</v>
      </c>
      <c r="B4" s="201"/>
      <c r="C4" s="64" t="s">
        <v>58</v>
      </c>
      <c r="D4" s="202" t="s">
        <v>77</v>
      </c>
      <c r="E4" s="10"/>
      <c r="F4" s="10"/>
      <c r="G4" s="10" t="s">
        <v>78</v>
      </c>
    </row>
    <row r="5" ht="20.25" customHeight="1" spans="1:7">
      <c r="A5" s="203" t="s">
        <v>75</v>
      </c>
      <c r="B5" s="203" t="s">
        <v>76</v>
      </c>
      <c r="C5" s="10"/>
      <c r="D5" s="63" t="s">
        <v>60</v>
      </c>
      <c r="E5" s="63" t="s">
        <v>168</v>
      </c>
      <c r="F5" s="63" t="s">
        <v>169</v>
      </c>
      <c r="G5" s="10"/>
    </row>
    <row r="6" ht="13.5" customHeight="1" spans="1:7">
      <c r="A6" s="203" t="s">
        <v>170</v>
      </c>
      <c r="B6" s="203" t="s">
        <v>171</v>
      </c>
      <c r="C6" s="203" t="s">
        <v>172</v>
      </c>
      <c r="D6" s="113" t="s">
        <v>173</v>
      </c>
      <c r="E6" s="113" t="s">
        <v>174</v>
      </c>
      <c r="F6" s="113" t="s">
        <v>175</v>
      </c>
      <c r="G6" s="68">
        <v>7</v>
      </c>
    </row>
    <row r="7" ht="18" customHeight="1" spans="1:7">
      <c r="A7" s="13" t="s">
        <v>86</v>
      </c>
      <c r="B7" s="13" t="s">
        <v>87</v>
      </c>
      <c r="C7" s="15">
        <v>247.28</v>
      </c>
      <c r="D7" s="15">
        <v>247.28</v>
      </c>
      <c r="E7" s="15">
        <v>132.39</v>
      </c>
      <c r="F7" s="15">
        <v>114.89</v>
      </c>
      <c r="G7" s="15"/>
    </row>
    <row r="8" ht="18" customHeight="1" spans="1:7">
      <c r="A8" s="157" t="s">
        <v>88</v>
      </c>
      <c r="B8" s="157" t="s">
        <v>89</v>
      </c>
      <c r="C8" s="15">
        <v>243.79</v>
      </c>
      <c r="D8" s="15">
        <v>243.79</v>
      </c>
      <c r="E8" s="15">
        <v>128.9</v>
      </c>
      <c r="F8" s="15">
        <v>114.89</v>
      </c>
      <c r="G8" s="15"/>
    </row>
    <row r="9" ht="18" customHeight="1" spans="1:7">
      <c r="A9" s="204" t="s">
        <v>90</v>
      </c>
      <c r="B9" s="204" t="s">
        <v>91</v>
      </c>
      <c r="C9" s="15">
        <v>151.38</v>
      </c>
      <c r="D9" s="15">
        <v>151.38</v>
      </c>
      <c r="E9" s="15">
        <v>36.49</v>
      </c>
      <c r="F9" s="15">
        <v>114.89</v>
      </c>
      <c r="G9" s="15"/>
    </row>
    <row r="10" ht="18" customHeight="1" spans="1:7">
      <c r="A10" s="204" t="s">
        <v>92</v>
      </c>
      <c r="B10" s="204" t="s">
        <v>93</v>
      </c>
      <c r="C10" s="15">
        <v>92.41</v>
      </c>
      <c r="D10" s="15">
        <v>92.41</v>
      </c>
      <c r="E10" s="15">
        <v>92.41</v>
      </c>
      <c r="F10" s="15"/>
      <c r="G10" s="15"/>
    </row>
    <row r="11" ht="18" customHeight="1" spans="1:7">
      <c r="A11" s="157" t="s">
        <v>100</v>
      </c>
      <c r="B11" s="157" t="s">
        <v>101</v>
      </c>
      <c r="C11" s="15">
        <v>3.49</v>
      </c>
      <c r="D11" s="15">
        <v>3.49</v>
      </c>
      <c r="E11" s="15">
        <v>3.49</v>
      </c>
      <c r="F11" s="15"/>
      <c r="G11" s="15"/>
    </row>
    <row r="12" ht="18" customHeight="1" spans="1:7">
      <c r="A12" s="204" t="s">
        <v>102</v>
      </c>
      <c r="B12" s="204" t="s">
        <v>101</v>
      </c>
      <c r="C12" s="15">
        <v>3.49</v>
      </c>
      <c r="D12" s="15">
        <v>3.49</v>
      </c>
      <c r="E12" s="15">
        <v>3.49</v>
      </c>
      <c r="F12" s="15"/>
      <c r="G12" s="15"/>
    </row>
    <row r="13" ht="18" customHeight="1" spans="1:7">
      <c r="A13" s="13" t="s">
        <v>103</v>
      </c>
      <c r="B13" s="13" t="s">
        <v>104</v>
      </c>
      <c r="C13" s="15">
        <v>1186.18</v>
      </c>
      <c r="D13" s="15">
        <v>1186.18</v>
      </c>
      <c r="E13" s="15">
        <v>1125.58</v>
      </c>
      <c r="F13" s="15">
        <v>60.6</v>
      </c>
      <c r="G13" s="15"/>
    </row>
    <row r="14" ht="18" customHeight="1" spans="1:7">
      <c r="A14" s="157" t="s">
        <v>105</v>
      </c>
      <c r="B14" s="157" t="s">
        <v>106</v>
      </c>
      <c r="C14" s="15">
        <v>460</v>
      </c>
      <c r="D14" s="15">
        <v>460</v>
      </c>
      <c r="E14" s="15">
        <v>460</v>
      </c>
      <c r="F14" s="15"/>
      <c r="G14" s="15"/>
    </row>
    <row r="15" ht="18" customHeight="1" spans="1:7">
      <c r="A15" s="204" t="s">
        <v>107</v>
      </c>
      <c r="B15" s="204" t="s">
        <v>108</v>
      </c>
      <c r="C15" s="15">
        <v>460</v>
      </c>
      <c r="D15" s="15">
        <v>460</v>
      </c>
      <c r="E15" s="15">
        <v>460</v>
      </c>
      <c r="F15" s="15"/>
      <c r="G15" s="15"/>
    </row>
    <row r="16" ht="18" customHeight="1" spans="1:7">
      <c r="A16" s="157" t="s">
        <v>109</v>
      </c>
      <c r="B16" s="157" t="s">
        <v>110</v>
      </c>
      <c r="C16" s="15">
        <v>677.47</v>
      </c>
      <c r="D16" s="15">
        <v>677.47</v>
      </c>
      <c r="E16" s="15">
        <v>616.87</v>
      </c>
      <c r="F16" s="15">
        <v>60.6</v>
      </c>
      <c r="G16" s="15"/>
    </row>
    <row r="17" ht="18" customHeight="1" spans="1:7">
      <c r="A17" s="204" t="s">
        <v>111</v>
      </c>
      <c r="B17" s="204" t="s">
        <v>112</v>
      </c>
      <c r="C17" s="15">
        <v>677.47</v>
      </c>
      <c r="D17" s="15">
        <v>677.47</v>
      </c>
      <c r="E17" s="15">
        <v>616.87</v>
      </c>
      <c r="F17" s="15">
        <v>60.6</v>
      </c>
      <c r="G17" s="15"/>
    </row>
    <row r="18" ht="18" customHeight="1" spans="1:7">
      <c r="A18" s="157" t="s">
        <v>113</v>
      </c>
      <c r="B18" s="157" t="s">
        <v>114</v>
      </c>
      <c r="C18" s="15">
        <v>48.71</v>
      </c>
      <c r="D18" s="15">
        <v>48.71</v>
      </c>
      <c r="E18" s="15">
        <v>48.71</v>
      </c>
      <c r="F18" s="15"/>
      <c r="G18" s="15"/>
    </row>
    <row r="19" ht="18" customHeight="1" spans="1:7">
      <c r="A19" s="204" t="s">
        <v>115</v>
      </c>
      <c r="B19" s="204" t="s">
        <v>116</v>
      </c>
      <c r="C19" s="15">
        <v>43.9</v>
      </c>
      <c r="D19" s="15">
        <v>43.9</v>
      </c>
      <c r="E19" s="15">
        <v>43.9</v>
      </c>
      <c r="F19" s="15"/>
      <c r="G19" s="15"/>
    </row>
    <row r="20" ht="18" customHeight="1" spans="1:7">
      <c r="A20" s="204" t="s">
        <v>119</v>
      </c>
      <c r="B20" s="204" t="s">
        <v>120</v>
      </c>
      <c r="C20" s="15">
        <v>4.81</v>
      </c>
      <c r="D20" s="15">
        <v>4.81</v>
      </c>
      <c r="E20" s="15">
        <v>4.81</v>
      </c>
      <c r="F20" s="15"/>
      <c r="G20" s="15"/>
    </row>
    <row r="21" ht="18" customHeight="1" spans="1:7">
      <c r="A21" s="13" t="s">
        <v>121</v>
      </c>
      <c r="B21" s="13" t="s">
        <v>122</v>
      </c>
      <c r="C21" s="15">
        <v>73.97</v>
      </c>
      <c r="D21" s="15">
        <v>73.97</v>
      </c>
      <c r="E21" s="15">
        <v>73.97</v>
      </c>
      <c r="F21" s="15"/>
      <c r="G21" s="15"/>
    </row>
    <row r="22" ht="18" customHeight="1" spans="1:7">
      <c r="A22" s="157" t="s">
        <v>123</v>
      </c>
      <c r="B22" s="157" t="s">
        <v>124</v>
      </c>
      <c r="C22" s="15">
        <v>73.97</v>
      </c>
      <c r="D22" s="15">
        <v>73.97</v>
      </c>
      <c r="E22" s="15">
        <v>73.97</v>
      </c>
      <c r="F22" s="15"/>
      <c r="G22" s="15"/>
    </row>
    <row r="23" ht="18" customHeight="1" spans="1:7">
      <c r="A23" s="204" t="s">
        <v>125</v>
      </c>
      <c r="B23" s="204" t="s">
        <v>126</v>
      </c>
      <c r="C23" s="15">
        <v>73.97</v>
      </c>
      <c r="D23" s="15">
        <v>73.97</v>
      </c>
      <c r="E23" s="15">
        <v>73.97</v>
      </c>
      <c r="F23" s="15"/>
      <c r="G23" s="15"/>
    </row>
    <row r="24" ht="18" customHeight="1" spans="1:7">
      <c r="A24" s="205" t="s">
        <v>127</v>
      </c>
      <c r="B24" s="206" t="s">
        <v>127</v>
      </c>
      <c r="C24" s="15">
        <v>1507.43</v>
      </c>
      <c r="D24" s="15">
        <v>1507.43</v>
      </c>
      <c r="E24" s="15">
        <v>1331.94</v>
      </c>
      <c r="F24" s="15">
        <v>175.49</v>
      </c>
      <c r="G24" s="15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1388888888889" right="0.751388888888889" top="1" bottom="1" header="0.5" footer="0.5"/>
  <pageSetup paperSize="9" scale="6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56"/>
  <sheetViews>
    <sheetView showGridLines="0" showZeros="0" topLeftCell="G1" workbookViewId="0">
      <selection activeCell="N4" sqref="N4:Z4"/>
    </sheetView>
  </sheetViews>
  <sheetFormatPr defaultColWidth="9.13888888888889" defaultRowHeight="14.25" customHeight="1"/>
  <cols>
    <col min="1" max="1" width="5.85185185185185" customWidth="1"/>
    <col min="2" max="2" width="7.13888888888889" customWidth="1"/>
    <col min="3" max="3" width="44" customWidth="1"/>
    <col min="4" max="4" width="29.5740740740741" customWidth="1"/>
    <col min="5" max="13" width="19.4259259259259" customWidth="1"/>
    <col min="14" max="14" width="7.57407407407407" customWidth="1"/>
    <col min="15" max="15" width="6.27777777777778" customWidth="1"/>
    <col min="16" max="16" width="44" style="171" customWidth="1"/>
    <col min="17" max="17" width="21.712962962963" customWidth="1"/>
    <col min="18" max="26" width="18.8518518518519" customWidth="1"/>
  </cols>
  <sheetData>
    <row r="1" ht="12" customHeight="1" spans="1:26">
      <c r="A1" s="172"/>
      <c r="D1" s="55"/>
      <c r="K1" s="55"/>
      <c r="L1" s="55"/>
      <c r="M1" s="55"/>
      <c r="Q1" s="55"/>
      <c r="W1" s="54"/>
      <c r="X1" s="54"/>
      <c r="Y1" s="54"/>
      <c r="Z1" s="53" t="s">
        <v>176</v>
      </c>
    </row>
    <row r="2" ht="39" customHeight="1" spans="1:26">
      <c r="A2" s="173" t="s">
        <v>177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86"/>
      <c r="Q2" s="174"/>
      <c r="R2" s="174"/>
      <c r="S2" s="174"/>
      <c r="T2" s="174"/>
      <c r="U2" s="174"/>
      <c r="V2" s="174"/>
      <c r="W2" s="174"/>
      <c r="X2" s="174"/>
      <c r="Y2" s="174"/>
      <c r="Z2" s="195"/>
    </row>
    <row r="3" ht="19.5" customHeight="1" spans="1:26">
      <c r="A3" s="21" t="str">
        <f>"单位名称："&amp;"曲靖市妇幼保健院"</f>
        <v>单位名称：曲靖市妇幼保健院</v>
      </c>
      <c r="D3" s="55"/>
      <c r="K3" s="55"/>
      <c r="L3" s="55"/>
      <c r="M3" s="55"/>
      <c r="Q3" s="55"/>
      <c r="W3" s="103"/>
      <c r="X3" s="103"/>
      <c r="Y3" s="103"/>
      <c r="Z3" s="103" t="s">
        <v>55</v>
      </c>
    </row>
    <row r="4" ht="19.5" customHeight="1" spans="1:26">
      <c r="A4" s="175" t="s">
        <v>5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 t="s">
        <v>5</v>
      </c>
      <c r="O4" s="175"/>
      <c r="P4" s="187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ht="21.75" customHeight="1" spans="1:26">
      <c r="A5" s="176" t="s">
        <v>178</v>
      </c>
      <c r="B5" s="177"/>
      <c r="C5" s="176"/>
      <c r="D5" s="175" t="s">
        <v>58</v>
      </c>
      <c r="E5" s="175" t="s">
        <v>61</v>
      </c>
      <c r="F5" s="175"/>
      <c r="G5" s="175"/>
      <c r="H5" s="175" t="s">
        <v>62</v>
      </c>
      <c r="I5" s="175"/>
      <c r="J5" s="175"/>
      <c r="K5" s="175" t="s">
        <v>63</v>
      </c>
      <c r="L5" s="175"/>
      <c r="M5" s="175"/>
      <c r="N5" s="176" t="s">
        <v>179</v>
      </c>
      <c r="O5" s="177"/>
      <c r="P5" s="188"/>
      <c r="Q5" s="175" t="s">
        <v>58</v>
      </c>
      <c r="R5" s="192" t="s">
        <v>61</v>
      </c>
      <c r="S5" s="193"/>
      <c r="T5" s="194"/>
      <c r="U5" s="192" t="s">
        <v>62</v>
      </c>
      <c r="V5" s="193"/>
      <c r="W5" s="175"/>
      <c r="X5" s="175" t="s">
        <v>63</v>
      </c>
      <c r="Y5" s="175"/>
      <c r="Z5" s="194"/>
    </row>
    <row r="6" ht="17.25" customHeight="1" spans="1:26">
      <c r="A6" s="178" t="s">
        <v>180</v>
      </c>
      <c r="B6" s="178" t="s">
        <v>181</v>
      </c>
      <c r="C6" s="178" t="s">
        <v>76</v>
      </c>
      <c r="D6" s="175"/>
      <c r="E6" s="175" t="s">
        <v>60</v>
      </c>
      <c r="F6" s="175" t="s">
        <v>77</v>
      </c>
      <c r="G6" s="175" t="s">
        <v>78</v>
      </c>
      <c r="H6" s="175" t="s">
        <v>60</v>
      </c>
      <c r="I6" s="175" t="s">
        <v>77</v>
      </c>
      <c r="J6" s="175" t="s">
        <v>78</v>
      </c>
      <c r="K6" s="175" t="s">
        <v>60</v>
      </c>
      <c r="L6" s="175" t="s">
        <v>77</v>
      </c>
      <c r="M6" s="175" t="s">
        <v>78</v>
      </c>
      <c r="N6" s="178" t="s">
        <v>180</v>
      </c>
      <c r="O6" s="178" t="s">
        <v>181</v>
      </c>
      <c r="P6" s="178" t="s">
        <v>76</v>
      </c>
      <c r="Q6" s="175"/>
      <c r="R6" s="175" t="s">
        <v>60</v>
      </c>
      <c r="S6" s="175" t="s">
        <v>77</v>
      </c>
      <c r="T6" s="175" t="s">
        <v>78</v>
      </c>
      <c r="U6" s="175" t="s">
        <v>60</v>
      </c>
      <c r="V6" s="175" t="s">
        <v>77</v>
      </c>
      <c r="W6" s="175" t="s">
        <v>78</v>
      </c>
      <c r="X6" s="175" t="s">
        <v>60</v>
      </c>
      <c r="Y6" s="175" t="s">
        <v>77</v>
      </c>
      <c r="Z6" s="196" t="s">
        <v>78</v>
      </c>
    </row>
    <row r="7" customHeight="1" spans="1:26">
      <c r="A7" s="179" t="s">
        <v>170</v>
      </c>
      <c r="B7" s="179" t="s">
        <v>171</v>
      </c>
      <c r="C7" s="179" t="s">
        <v>172</v>
      </c>
      <c r="D7" s="179" t="s">
        <v>173</v>
      </c>
      <c r="E7" s="180" t="s">
        <v>174</v>
      </c>
      <c r="F7" s="180" t="s">
        <v>175</v>
      </c>
      <c r="G7" s="180" t="s">
        <v>182</v>
      </c>
      <c r="H7" s="180" t="s">
        <v>183</v>
      </c>
      <c r="I7" s="180" t="s">
        <v>184</v>
      </c>
      <c r="J7" s="180" t="s">
        <v>185</v>
      </c>
      <c r="K7" s="180" t="s">
        <v>186</v>
      </c>
      <c r="L7" s="180" t="s">
        <v>187</v>
      </c>
      <c r="M7" s="180" t="s">
        <v>188</v>
      </c>
      <c r="N7" s="180" t="s">
        <v>189</v>
      </c>
      <c r="O7" s="180" t="s">
        <v>190</v>
      </c>
      <c r="P7" s="180" t="s">
        <v>191</v>
      </c>
      <c r="Q7" s="180" t="s">
        <v>192</v>
      </c>
      <c r="R7" s="180" t="s">
        <v>193</v>
      </c>
      <c r="S7" s="180" t="s">
        <v>194</v>
      </c>
      <c r="T7" s="180" t="s">
        <v>195</v>
      </c>
      <c r="U7" s="180" t="s">
        <v>196</v>
      </c>
      <c r="V7" s="180" t="s">
        <v>197</v>
      </c>
      <c r="W7" s="180" t="s">
        <v>198</v>
      </c>
      <c r="X7" s="180" t="s">
        <v>199</v>
      </c>
      <c r="Y7" s="197">
        <v>25</v>
      </c>
      <c r="Z7" s="198">
        <v>26</v>
      </c>
    </row>
    <row r="8" ht="17.25" customHeight="1" spans="1:26">
      <c r="A8" s="181" t="s">
        <v>200</v>
      </c>
      <c r="B8" s="181"/>
      <c r="C8" s="181" t="s">
        <v>201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3" t="s">
        <v>202</v>
      </c>
      <c r="O8" s="13"/>
      <c r="P8" s="189" t="s">
        <v>203</v>
      </c>
      <c r="Q8" s="15">
        <v>1285.45</v>
      </c>
      <c r="R8" s="15">
        <v>1285.45</v>
      </c>
      <c r="S8" s="15">
        <v>1285.45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2"/>
      <c r="B9" s="182" t="s">
        <v>204</v>
      </c>
      <c r="C9" s="182" t="s">
        <v>205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7"/>
      <c r="O9" s="157" t="s">
        <v>204</v>
      </c>
      <c r="P9" s="190" t="s">
        <v>206</v>
      </c>
      <c r="Q9" s="15">
        <v>709.6</v>
      </c>
      <c r="R9" s="15">
        <v>709.6</v>
      </c>
      <c r="S9" s="15">
        <v>709.6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1" t="s">
        <v>207</v>
      </c>
      <c r="B10" s="181"/>
      <c r="C10" s="181" t="s">
        <v>208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7"/>
      <c r="O10" s="157" t="s">
        <v>209</v>
      </c>
      <c r="P10" s="190" t="s">
        <v>210</v>
      </c>
      <c r="Q10" s="15">
        <v>17.53</v>
      </c>
      <c r="R10" s="15">
        <v>17.53</v>
      </c>
      <c r="S10" s="15">
        <v>17.53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82"/>
      <c r="B11" s="182" t="s">
        <v>204</v>
      </c>
      <c r="C11" s="182" t="s">
        <v>211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7"/>
      <c r="O11" s="157" t="s">
        <v>212</v>
      </c>
      <c r="P11" s="190" t="s">
        <v>213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81" t="s">
        <v>214</v>
      </c>
      <c r="B12" s="181"/>
      <c r="C12" s="181" t="s">
        <v>215</v>
      </c>
      <c r="D12" s="15">
        <v>1460.94</v>
      </c>
      <c r="E12" s="15">
        <v>1460.94</v>
      </c>
      <c r="F12" s="15">
        <v>1460.94</v>
      </c>
      <c r="G12" s="15"/>
      <c r="H12" s="15"/>
      <c r="I12" s="15"/>
      <c r="J12" s="15"/>
      <c r="K12" s="15"/>
      <c r="L12" s="15"/>
      <c r="M12" s="15"/>
      <c r="N12" s="157"/>
      <c r="O12" s="157" t="s">
        <v>216</v>
      </c>
      <c r="P12" s="190" t="s">
        <v>217</v>
      </c>
      <c r="Q12" s="15">
        <v>349.74</v>
      </c>
      <c r="R12" s="15">
        <v>349.74</v>
      </c>
      <c r="S12" s="15">
        <v>349.74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82"/>
      <c r="B13" s="182" t="s">
        <v>204</v>
      </c>
      <c r="C13" s="182" t="s">
        <v>203</v>
      </c>
      <c r="D13" s="15">
        <v>1285.45</v>
      </c>
      <c r="E13" s="15">
        <v>1285.45</v>
      </c>
      <c r="F13" s="15">
        <v>1285.45</v>
      </c>
      <c r="G13" s="15"/>
      <c r="H13" s="15"/>
      <c r="I13" s="15"/>
      <c r="J13" s="15"/>
      <c r="K13" s="15"/>
      <c r="L13" s="15"/>
      <c r="M13" s="15"/>
      <c r="N13" s="157"/>
      <c r="O13" s="157" t="s">
        <v>218</v>
      </c>
      <c r="P13" s="190" t="s">
        <v>219</v>
      </c>
      <c r="Q13" s="15">
        <v>92.41</v>
      </c>
      <c r="R13" s="15">
        <v>92.41</v>
      </c>
      <c r="S13" s="15">
        <v>92.41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82"/>
      <c r="B14" s="182" t="s">
        <v>209</v>
      </c>
      <c r="C14" s="182" t="s">
        <v>220</v>
      </c>
      <c r="D14" s="15">
        <v>175.49</v>
      </c>
      <c r="E14" s="15">
        <v>175.49</v>
      </c>
      <c r="F14" s="15">
        <v>175.49</v>
      </c>
      <c r="G14" s="15"/>
      <c r="H14" s="15"/>
      <c r="I14" s="15"/>
      <c r="J14" s="15"/>
      <c r="K14" s="15"/>
      <c r="L14" s="15"/>
      <c r="M14" s="15"/>
      <c r="N14" s="157"/>
      <c r="O14" s="157" t="s">
        <v>221</v>
      </c>
      <c r="P14" s="190" t="s">
        <v>222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81" t="s">
        <v>223</v>
      </c>
      <c r="B15" s="181"/>
      <c r="C15" s="181" t="s">
        <v>224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7"/>
      <c r="O15" s="157" t="s">
        <v>185</v>
      </c>
      <c r="P15" s="190" t="s">
        <v>225</v>
      </c>
      <c r="Q15" s="15">
        <v>33.9</v>
      </c>
      <c r="R15" s="15">
        <v>33.9</v>
      </c>
      <c r="S15" s="15">
        <v>33.9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82"/>
      <c r="B16" s="182" t="s">
        <v>204</v>
      </c>
      <c r="C16" s="182" t="s">
        <v>226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7"/>
      <c r="O16" s="157" t="s">
        <v>186</v>
      </c>
      <c r="P16" s="190" t="s">
        <v>227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7.25" customHeight="1" spans="1:26">
      <c r="A17" s="181" t="s">
        <v>228</v>
      </c>
      <c r="B17" s="181"/>
      <c r="C17" s="181" t="s">
        <v>229</v>
      </c>
      <c r="D17" s="15">
        <v>46.49</v>
      </c>
      <c r="E17" s="15">
        <v>46.49</v>
      </c>
      <c r="F17" s="15">
        <v>46.49</v>
      </c>
      <c r="G17" s="15"/>
      <c r="H17" s="15"/>
      <c r="I17" s="15"/>
      <c r="J17" s="15"/>
      <c r="K17" s="15"/>
      <c r="L17" s="15"/>
      <c r="M17" s="15"/>
      <c r="N17" s="157"/>
      <c r="O17" s="157" t="s">
        <v>187</v>
      </c>
      <c r="P17" s="190" t="s">
        <v>230</v>
      </c>
      <c r="Q17" s="15">
        <v>8.3</v>
      </c>
      <c r="R17" s="15">
        <v>8.3</v>
      </c>
      <c r="S17" s="15">
        <v>8.3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82"/>
      <c r="B18" s="182" t="s">
        <v>204</v>
      </c>
      <c r="C18" s="182" t="s">
        <v>231</v>
      </c>
      <c r="D18" s="15">
        <v>10</v>
      </c>
      <c r="E18" s="15">
        <v>10</v>
      </c>
      <c r="F18" s="15">
        <v>10</v>
      </c>
      <c r="G18" s="15"/>
      <c r="H18" s="15"/>
      <c r="I18" s="15"/>
      <c r="J18" s="15"/>
      <c r="K18" s="15"/>
      <c r="L18" s="15"/>
      <c r="M18" s="15"/>
      <c r="N18" s="157"/>
      <c r="O18" s="157" t="s">
        <v>188</v>
      </c>
      <c r="P18" s="190" t="s">
        <v>126</v>
      </c>
      <c r="Q18" s="15">
        <v>73.97</v>
      </c>
      <c r="R18" s="15">
        <v>73.97</v>
      </c>
      <c r="S18" s="15">
        <v>73.97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82"/>
      <c r="B19" s="182" t="s">
        <v>232</v>
      </c>
      <c r="C19" s="182" t="s">
        <v>233</v>
      </c>
      <c r="D19" s="15">
        <v>36.49</v>
      </c>
      <c r="E19" s="15">
        <v>36.49</v>
      </c>
      <c r="F19" s="15">
        <v>36.49</v>
      </c>
      <c r="G19" s="15"/>
      <c r="H19" s="15"/>
      <c r="I19" s="15"/>
      <c r="J19" s="15"/>
      <c r="K19" s="15"/>
      <c r="L19" s="15"/>
      <c r="M19" s="15"/>
      <c r="N19" s="157"/>
      <c r="O19" s="157" t="s">
        <v>234</v>
      </c>
      <c r="P19" s="190" t="s">
        <v>235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7.25" customHeight="1" spans="1:26">
      <c r="A20" s="182"/>
      <c r="B20" s="182" t="s">
        <v>234</v>
      </c>
      <c r="C20" s="182" t="s">
        <v>236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" t="s">
        <v>237</v>
      </c>
      <c r="O20" s="13"/>
      <c r="P20" s="189" t="s">
        <v>220</v>
      </c>
      <c r="Q20" s="15">
        <v>175.49</v>
      </c>
      <c r="R20" s="15">
        <v>175.49</v>
      </c>
      <c r="S20" s="15">
        <v>175.49</v>
      </c>
      <c r="T20" s="15"/>
      <c r="U20" s="15"/>
      <c r="V20" s="15"/>
      <c r="W20" s="15"/>
      <c r="X20" s="15"/>
      <c r="Y20" s="15"/>
      <c r="Z20" s="15"/>
    </row>
    <row r="21" ht="17.25" customHeight="1" spans="1:2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57"/>
      <c r="O21" s="157" t="s">
        <v>204</v>
      </c>
      <c r="P21" s="190" t="s">
        <v>238</v>
      </c>
      <c r="Q21" s="15">
        <v>53.98</v>
      </c>
      <c r="R21" s="15">
        <v>53.98</v>
      </c>
      <c r="S21" s="15">
        <v>53.98</v>
      </c>
      <c r="T21" s="15"/>
      <c r="U21" s="15"/>
      <c r="V21" s="15"/>
      <c r="W21" s="15"/>
      <c r="X21" s="15"/>
      <c r="Y21" s="15"/>
      <c r="Z21" s="15"/>
    </row>
    <row r="22" ht="17.25" customHeight="1" spans="1:2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57"/>
      <c r="O22" s="157" t="s">
        <v>209</v>
      </c>
      <c r="P22" s="190" t="s">
        <v>239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57"/>
      <c r="O23" s="157" t="s">
        <v>240</v>
      </c>
      <c r="P23" s="190" t="s">
        <v>241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57"/>
      <c r="O24" s="157" t="s">
        <v>232</v>
      </c>
      <c r="P24" s="190" t="s">
        <v>242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57"/>
      <c r="O25" s="157" t="s">
        <v>243</v>
      </c>
      <c r="P25" s="190" t="s">
        <v>244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57"/>
      <c r="O26" s="157" t="s">
        <v>216</v>
      </c>
      <c r="P26" s="190" t="s">
        <v>245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57"/>
      <c r="O27" s="157" t="s">
        <v>221</v>
      </c>
      <c r="P27" s="190" t="s">
        <v>246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7"/>
      <c r="O28" s="157" t="s">
        <v>186</v>
      </c>
      <c r="P28" s="190" t="s">
        <v>247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57"/>
      <c r="O29" s="157" t="s">
        <v>188</v>
      </c>
      <c r="P29" s="190" t="s">
        <v>248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7.25" customHeight="1" spans="1:2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57"/>
      <c r="O30" s="157" t="s">
        <v>190</v>
      </c>
      <c r="P30" s="190" t="s">
        <v>249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57"/>
      <c r="O31" s="157" t="s">
        <v>191</v>
      </c>
      <c r="P31" s="190" t="s">
        <v>250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57"/>
      <c r="O32" s="157" t="s">
        <v>192</v>
      </c>
      <c r="P32" s="190" t="s">
        <v>251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57"/>
      <c r="O33" s="157" t="s">
        <v>193</v>
      </c>
      <c r="P33" s="190" t="s">
        <v>252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57"/>
      <c r="O34" s="157" t="s">
        <v>253</v>
      </c>
      <c r="P34" s="190" t="s">
        <v>254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57"/>
      <c r="O35" s="157" t="s">
        <v>255</v>
      </c>
      <c r="P35" s="190" t="s">
        <v>256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57"/>
      <c r="O36" s="157" t="s">
        <v>257</v>
      </c>
      <c r="P36" s="190" t="s">
        <v>258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57"/>
      <c r="O37" s="157" t="s">
        <v>259</v>
      </c>
      <c r="P37" s="190" t="s">
        <v>260</v>
      </c>
      <c r="Q37" s="15">
        <v>58.39</v>
      </c>
      <c r="R37" s="15">
        <v>58.39</v>
      </c>
      <c r="S37" s="15">
        <v>58.39</v>
      </c>
      <c r="T37" s="15"/>
      <c r="U37" s="15"/>
      <c r="V37" s="15"/>
      <c r="W37" s="15"/>
      <c r="X37" s="15"/>
      <c r="Y37" s="15"/>
      <c r="Z37" s="15"/>
    </row>
    <row r="38" ht="17.25" customHeight="1" spans="1:2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57"/>
      <c r="O38" s="157" t="s">
        <v>261</v>
      </c>
      <c r="P38" s="190" t="s">
        <v>262</v>
      </c>
      <c r="Q38" s="15">
        <v>63.12</v>
      </c>
      <c r="R38" s="15">
        <v>63.12</v>
      </c>
      <c r="S38" s="15">
        <v>63.12</v>
      </c>
      <c r="T38" s="15"/>
      <c r="U38" s="15"/>
      <c r="V38" s="15"/>
      <c r="W38" s="15"/>
      <c r="X38" s="15"/>
      <c r="Y38" s="15"/>
      <c r="Z38" s="15"/>
    </row>
    <row r="39" ht="17.25" customHeight="1" spans="1:2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57"/>
      <c r="O39" s="157" t="s">
        <v>263</v>
      </c>
      <c r="P39" s="190" t="s">
        <v>264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7.25" customHeight="1" spans="1:2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57"/>
      <c r="O40" s="157" t="s">
        <v>265</v>
      </c>
      <c r="P40" s="190" t="s">
        <v>266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7.25" customHeight="1" spans="1:2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57"/>
      <c r="O41" s="157" t="s">
        <v>267</v>
      </c>
      <c r="P41" s="190" t="s">
        <v>268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7.25" customHeight="1" spans="1:2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57"/>
      <c r="O42" s="157" t="s">
        <v>234</v>
      </c>
      <c r="P42" s="190" t="s">
        <v>269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7.25" customHeight="1" spans="1:2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 t="s">
        <v>270</v>
      </c>
      <c r="O43" s="13"/>
      <c r="P43" s="189" t="s">
        <v>229</v>
      </c>
      <c r="Q43" s="15">
        <v>46.49</v>
      </c>
      <c r="R43" s="15">
        <v>46.49</v>
      </c>
      <c r="S43" s="15">
        <v>46.49</v>
      </c>
      <c r="T43" s="15"/>
      <c r="U43" s="15"/>
      <c r="V43" s="15"/>
      <c r="W43" s="15"/>
      <c r="X43" s="15"/>
      <c r="Y43" s="15"/>
      <c r="Z43" s="15"/>
    </row>
    <row r="44" ht="17.25" customHeight="1" spans="1:2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57"/>
      <c r="O44" s="157" t="s">
        <v>204</v>
      </c>
      <c r="P44" s="190" t="s">
        <v>271</v>
      </c>
      <c r="Q44" s="15">
        <v>36.49</v>
      </c>
      <c r="R44" s="15">
        <v>36.49</v>
      </c>
      <c r="S44" s="15">
        <v>36.49</v>
      </c>
      <c r="T44" s="15"/>
      <c r="U44" s="15"/>
      <c r="V44" s="15"/>
      <c r="W44" s="15"/>
      <c r="X44" s="15"/>
      <c r="Y44" s="15"/>
      <c r="Z44" s="15"/>
    </row>
    <row r="45" ht="17.25" customHeight="1" spans="1:2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57"/>
      <c r="O45" s="157" t="s">
        <v>209</v>
      </c>
      <c r="P45" s="190" t="s">
        <v>272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7.25" customHeight="1" spans="1:2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57"/>
      <c r="O46" s="157" t="s">
        <v>240</v>
      </c>
      <c r="P46" s="190" t="s">
        <v>273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7.25" customHeight="1" spans="1:2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57"/>
      <c r="O47" s="157" t="s">
        <v>232</v>
      </c>
      <c r="P47" s="190" t="s">
        <v>274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7.25" customHeight="1" spans="1:26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57"/>
      <c r="O48" s="157" t="s">
        <v>243</v>
      </c>
      <c r="P48" s="190" t="s">
        <v>275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7.25" customHeight="1" spans="1:26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57"/>
      <c r="O49" s="157" t="s">
        <v>216</v>
      </c>
      <c r="P49" s="190" t="s">
        <v>276</v>
      </c>
      <c r="Q49" s="15">
        <v>10</v>
      </c>
      <c r="R49" s="15">
        <v>10</v>
      </c>
      <c r="S49" s="15">
        <v>10</v>
      </c>
      <c r="T49" s="15"/>
      <c r="U49" s="15"/>
      <c r="V49" s="15"/>
      <c r="W49" s="15"/>
      <c r="X49" s="15"/>
      <c r="Y49" s="15"/>
      <c r="Z49" s="15"/>
    </row>
    <row r="50" ht="17.25" customHeight="1" spans="1:26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57"/>
      <c r="O50" s="157" t="s">
        <v>234</v>
      </c>
      <c r="P50" s="190" t="s">
        <v>236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7.25" customHeight="1" spans="1:26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 t="s">
        <v>277</v>
      </c>
      <c r="O51" s="13"/>
      <c r="P51" s="189" t="s">
        <v>226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7.25" customHeight="1" spans="1:26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57"/>
      <c r="O52" s="157" t="s">
        <v>209</v>
      </c>
      <c r="P52" s="190" t="s">
        <v>278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7.25" customHeight="1" spans="1:26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57"/>
      <c r="O53" s="157" t="s">
        <v>212</v>
      </c>
      <c r="P53" s="190" t="s">
        <v>279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7.25" customHeight="1" spans="1:26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57"/>
      <c r="O54" s="157" t="s">
        <v>243</v>
      </c>
      <c r="P54" s="190" t="s">
        <v>280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7.25" customHeight="1" spans="1:26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57"/>
      <c r="O55" s="157" t="s">
        <v>216</v>
      </c>
      <c r="P55" s="190" t="s">
        <v>281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20.25" customHeight="1" spans="1:26">
      <c r="A56" s="183" t="s">
        <v>52</v>
      </c>
      <c r="B56" s="184"/>
      <c r="C56" s="185"/>
      <c r="D56" s="15">
        <v>1507.43</v>
      </c>
      <c r="E56" s="15">
        <v>1507.43</v>
      </c>
      <c r="F56" s="15">
        <v>1507.43</v>
      </c>
      <c r="G56" s="15"/>
      <c r="H56" s="15"/>
      <c r="I56" s="15"/>
      <c r="J56" s="15"/>
      <c r="K56" s="15"/>
      <c r="L56" s="15"/>
      <c r="M56" s="15"/>
      <c r="N56" s="191" t="s">
        <v>52</v>
      </c>
      <c r="O56" s="191"/>
      <c r="P56" s="189"/>
      <c r="Q56" s="15">
        <v>1507.43</v>
      </c>
      <c r="R56" s="15">
        <v>1507.43</v>
      </c>
      <c r="S56" s="15">
        <v>1507.43</v>
      </c>
      <c r="T56" s="15"/>
      <c r="U56" s="15"/>
      <c r="V56" s="15"/>
      <c r="W56" s="15"/>
      <c r="X56" s="15"/>
      <c r="Y56" s="15"/>
      <c r="Z56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56:C56"/>
    <mergeCell ref="N56:P56"/>
    <mergeCell ref="D5:D6"/>
    <mergeCell ref="Q5:Q6"/>
  </mergeCells>
  <pageMargins left="0.751388888888889" right="0.751388888888889" top="1" bottom="1" header="0.5" footer="0.5"/>
  <pageSetup paperSize="9" scale="17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selection activeCell="E16" sqref="E16"/>
    </sheetView>
  </sheetViews>
  <sheetFormatPr defaultColWidth="9.13888888888889" defaultRowHeight="14.25" customHeight="1" outlineLevelRow="7" outlineLevelCol="5"/>
  <cols>
    <col min="1" max="2" width="27.4259259259259" customWidth="1"/>
    <col min="3" max="3" width="17.2777777777778" customWidth="1"/>
    <col min="4" max="5" width="26.2777777777778" customWidth="1"/>
    <col min="6" max="6" width="18.712962962963" customWidth="1"/>
  </cols>
  <sheetData>
    <row r="1" customHeight="1" spans="1:6">
      <c r="A1" s="166"/>
      <c r="B1" s="166"/>
      <c r="C1" s="69"/>
      <c r="F1" s="167" t="s">
        <v>282</v>
      </c>
    </row>
    <row r="2" ht="25.5" customHeight="1" spans="1:6">
      <c r="A2" s="168" t="s">
        <v>283</v>
      </c>
      <c r="B2" s="168"/>
      <c r="C2" s="168"/>
      <c r="D2" s="168"/>
      <c r="E2" s="168"/>
      <c r="F2" s="168"/>
    </row>
    <row r="3" ht="15.75" customHeight="1" spans="1:6">
      <c r="A3" s="4" t="str">
        <f>"单位名称："&amp;"曲靖市妇幼保健院"</f>
        <v>单位名称：曲靖市妇幼保健院</v>
      </c>
      <c r="B3" s="166"/>
      <c r="C3" s="69"/>
      <c r="F3" s="308" t="s">
        <v>55</v>
      </c>
    </row>
    <row r="4" ht="19.5" customHeight="1" spans="1:6">
      <c r="A4" s="9" t="s">
        <v>284</v>
      </c>
      <c r="B4" s="10" t="s">
        <v>285</v>
      </c>
      <c r="C4" s="10" t="s">
        <v>286</v>
      </c>
      <c r="D4" s="10"/>
      <c r="E4" s="10"/>
      <c r="F4" s="10" t="s">
        <v>251</v>
      </c>
    </row>
    <row r="5" ht="19.5" customHeight="1" spans="1:6">
      <c r="A5" s="9"/>
      <c r="B5" s="10"/>
      <c r="C5" s="63" t="s">
        <v>60</v>
      </c>
      <c r="D5" s="63" t="s">
        <v>287</v>
      </c>
      <c r="E5" s="63" t="s">
        <v>288</v>
      </c>
      <c r="F5" s="10"/>
    </row>
    <row r="6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5"/>
      <c r="B7" s="15"/>
      <c r="C7" s="15"/>
      <c r="D7" s="15"/>
      <c r="E7" s="15"/>
      <c r="F7" s="15"/>
    </row>
    <row r="8" customHeight="1" spans="2:2">
      <c r="B8" t="s">
        <v>289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52"/>
  <sheetViews>
    <sheetView showZeros="0" workbookViewId="0">
      <selection activeCell="K15" sqref="K15"/>
    </sheetView>
  </sheetViews>
  <sheetFormatPr defaultColWidth="9.13888888888889" defaultRowHeight="14.25" customHeight="1"/>
  <cols>
    <col min="1" max="1" width="32.8518518518519" customWidth="1"/>
    <col min="2" max="2" width="20.712962962963" customWidth="1"/>
    <col min="3" max="3" width="31.2777777777778" customWidth="1"/>
    <col min="4" max="4" width="10.1388888888889" customWidth="1"/>
    <col min="5" max="5" width="17.5740740740741" customWidth="1"/>
    <col min="6" max="6" width="10.2777777777778" customWidth="1"/>
    <col min="7" max="7" width="23" customWidth="1"/>
    <col min="8" max="8" width="10.712962962963" customWidth="1"/>
    <col min="9" max="9" width="11" customWidth="1"/>
    <col min="10" max="10" width="15.4259259259259" customWidth="1"/>
    <col min="11" max="11" width="10.712962962963" customWidth="1"/>
    <col min="12" max="13" width="11.1388888888889" customWidth="1"/>
    <col min="15" max="15" width="11.1388888888889" customWidth="1"/>
    <col min="16" max="16" width="11.8518518518519" customWidth="1"/>
    <col min="20" max="20" width="12.1388888888889" customWidth="1"/>
    <col min="21" max="23" width="12.2777777777778" customWidth="1"/>
    <col min="24" max="24" width="12.712962962963" customWidth="1"/>
    <col min="25" max="26" width="11.1388888888889" customWidth="1"/>
  </cols>
  <sheetData>
    <row r="1" ht="13.5" customHeight="1" spans="2:26">
      <c r="B1" s="146"/>
      <c r="D1" s="147"/>
      <c r="E1" s="147"/>
      <c r="F1" s="147"/>
      <c r="G1" s="147"/>
      <c r="H1" s="148"/>
      <c r="I1" s="148"/>
      <c r="K1" s="148"/>
      <c r="L1" s="148"/>
      <c r="M1" s="148"/>
      <c r="P1" s="148"/>
      <c r="T1" s="148"/>
      <c r="X1" s="146"/>
      <c r="Z1" s="53" t="s">
        <v>290</v>
      </c>
    </row>
    <row r="2" ht="27.75" customHeight="1" spans="1:26">
      <c r="A2" s="50" t="s">
        <v>291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3.5" customHeight="1" spans="1:26">
      <c r="A3" s="4" t="str">
        <f>"单位名称："&amp;"曲靖市妇幼保健院"</f>
        <v>单位名称：曲靖市妇幼保健院</v>
      </c>
      <c r="B3" s="149"/>
      <c r="C3" s="149"/>
      <c r="D3" s="149"/>
      <c r="E3" s="149"/>
      <c r="F3" s="149"/>
      <c r="G3" s="149"/>
      <c r="H3" s="150"/>
      <c r="I3" s="150"/>
      <c r="J3" s="6"/>
      <c r="K3" s="150"/>
      <c r="L3" s="150"/>
      <c r="M3" s="150"/>
      <c r="N3" s="6"/>
      <c r="O3" s="6"/>
      <c r="P3" s="150"/>
      <c r="Q3" s="6"/>
      <c r="R3" s="6"/>
      <c r="S3" s="6"/>
      <c r="T3" s="150"/>
      <c r="X3" s="146"/>
      <c r="Z3" s="309" t="s">
        <v>55</v>
      </c>
    </row>
    <row r="4" ht="21.75" customHeight="1" spans="1:26">
      <c r="A4" s="151" t="s">
        <v>292</v>
      </c>
      <c r="B4" s="151" t="s">
        <v>293</v>
      </c>
      <c r="C4" s="151" t="s">
        <v>294</v>
      </c>
      <c r="D4" s="151" t="s">
        <v>295</v>
      </c>
      <c r="E4" s="151" t="s">
        <v>296</v>
      </c>
      <c r="F4" s="151" t="s">
        <v>297</v>
      </c>
      <c r="G4" s="151" t="s">
        <v>298</v>
      </c>
      <c r="H4" s="64" t="s">
        <v>299</v>
      </c>
      <c r="I4" s="64"/>
      <c r="J4" s="10"/>
      <c r="K4" s="64"/>
      <c r="L4" s="64"/>
      <c r="M4" s="64"/>
      <c r="N4" s="10"/>
      <c r="O4" s="10"/>
      <c r="P4" s="64"/>
      <c r="Q4" s="10"/>
      <c r="R4" s="10"/>
      <c r="S4" s="10"/>
      <c r="T4" s="164" t="s">
        <v>64</v>
      </c>
      <c r="U4" s="64" t="s">
        <v>65</v>
      </c>
      <c r="V4" s="64"/>
      <c r="W4" s="64"/>
      <c r="X4" s="64"/>
      <c r="Y4" s="64"/>
      <c r="Z4" s="64"/>
    </row>
    <row r="5" ht="21.75" customHeight="1" spans="1:26">
      <c r="A5" s="152"/>
      <c r="B5" s="153"/>
      <c r="C5" s="152"/>
      <c r="D5" s="152"/>
      <c r="E5" s="152"/>
      <c r="F5" s="152"/>
      <c r="G5" s="152"/>
      <c r="H5" s="64" t="s">
        <v>300</v>
      </c>
      <c r="I5" s="64" t="s">
        <v>61</v>
      </c>
      <c r="J5" s="10"/>
      <c r="K5" s="64"/>
      <c r="L5" s="64"/>
      <c r="M5" s="64"/>
      <c r="N5" s="10"/>
      <c r="O5" s="10"/>
      <c r="P5" s="64"/>
      <c r="Q5" s="10" t="s">
        <v>301</v>
      </c>
      <c r="R5" s="10"/>
      <c r="S5" s="10"/>
      <c r="T5" s="151" t="s">
        <v>64</v>
      </c>
      <c r="U5" s="64" t="s">
        <v>65</v>
      </c>
      <c r="V5" s="164"/>
      <c r="W5" s="64" t="s">
        <v>65</v>
      </c>
      <c r="X5" s="164" t="s">
        <v>68</v>
      </c>
      <c r="Y5" s="164" t="s">
        <v>69</v>
      </c>
      <c r="Z5" s="162" t="s">
        <v>70</v>
      </c>
    </row>
    <row r="6" ht="21" customHeight="1" spans="1:26">
      <c r="A6" s="154"/>
      <c r="B6" s="154"/>
      <c r="C6" s="154"/>
      <c r="D6" s="154"/>
      <c r="E6" s="154"/>
      <c r="F6" s="154"/>
      <c r="G6" s="154"/>
      <c r="H6" s="154"/>
      <c r="I6" s="161" t="s">
        <v>302</v>
      </c>
      <c r="J6" s="162"/>
      <c r="K6" s="151" t="s">
        <v>303</v>
      </c>
      <c r="L6" s="151" t="s">
        <v>304</v>
      </c>
      <c r="M6" s="151" t="s">
        <v>305</v>
      </c>
      <c r="N6" s="151" t="s">
        <v>306</v>
      </c>
      <c r="O6" s="151" t="s">
        <v>62</v>
      </c>
      <c r="P6" s="151" t="s">
        <v>63</v>
      </c>
      <c r="Q6" s="151" t="s">
        <v>61</v>
      </c>
      <c r="R6" s="151" t="s">
        <v>62</v>
      </c>
      <c r="S6" s="151" t="s">
        <v>63</v>
      </c>
      <c r="T6" s="154"/>
      <c r="U6" s="151" t="s">
        <v>60</v>
      </c>
      <c r="V6" s="151" t="s">
        <v>66</v>
      </c>
      <c r="W6" s="151" t="s">
        <v>307</v>
      </c>
      <c r="X6" s="151" t="s">
        <v>68</v>
      </c>
      <c r="Y6" s="151" t="s">
        <v>69</v>
      </c>
      <c r="Z6" s="151" t="s">
        <v>70</v>
      </c>
    </row>
    <row r="7" ht="39.75" customHeight="1" spans="1:26">
      <c r="A7" s="155"/>
      <c r="B7" s="155"/>
      <c r="C7" s="155"/>
      <c r="D7" s="155"/>
      <c r="E7" s="155"/>
      <c r="F7" s="155"/>
      <c r="G7" s="155"/>
      <c r="H7" s="155"/>
      <c r="I7" s="52" t="s">
        <v>60</v>
      </c>
      <c r="J7" s="52" t="s">
        <v>308</v>
      </c>
      <c r="K7" s="163" t="s">
        <v>309</v>
      </c>
      <c r="L7" s="163" t="s">
        <v>304</v>
      </c>
      <c r="M7" s="163" t="s">
        <v>305</v>
      </c>
      <c r="N7" s="163" t="s">
        <v>306</v>
      </c>
      <c r="O7" s="163" t="s">
        <v>306</v>
      </c>
      <c r="P7" s="163" t="s">
        <v>306</v>
      </c>
      <c r="Q7" s="163" t="s">
        <v>304</v>
      </c>
      <c r="R7" s="163" t="s">
        <v>305</v>
      </c>
      <c r="S7" s="163" t="s">
        <v>306</v>
      </c>
      <c r="T7" s="163" t="s">
        <v>64</v>
      </c>
      <c r="U7" s="163" t="s">
        <v>60</v>
      </c>
      <c r="V7" s="163" t="s">
        <v>66</v>
      </c>
      <c r="W7" s="163" t="s">
        <v>307</v>
      </c>
      <c r="X7" s="163" t="s">
        <v>68</v>
      </c>
      <c r="Y7" s="163" t="s">
        <v>69</v>
      </c>
      <c r="Z7" s="163" t="s">
        <v>70</v>
      </c>
    </row>
    <row r="8" ht="15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68">
        <v>25</v>
      </c>
      <c r="Z8" s="165">
        <v>26</v>
      </c>
    </row>
    <row r="9" ht="21" customHeight="1" spans="1:26">
      <c r="A9" s="13" t="s">
        <v>72</v>
      </c>
      <c r="B9" s="156"/>
      <c r="C9" s="156"/>
      <c r="D9" s="156"/>
      <c r="E9" s="156"/>
      <c r="F9" s="156"/>
      <c r="G9" s="156"/>
      <c r="H9" s="15">
        <v>31502.921463</v>
      </c>
      <c r="I9" s="15">
        <v>1507.425271</v>
      </c>
      <c r="J9" s="15"/>
      <c r="K9" s="15"/>
      <c r="L9" s="15"/>
      <c r="M9" s="15"/>
      <c r="N9" s="15">
        <v>1507.425271</v>
      </c>
      <c r="O9" s="15"/>
      <c r="P9" s="15"/>
      <c r="Q9" s="15"/>
      <c r="R9" s="15"/>
      <c r="S9" s="15"/>
      <c r="T9" s="15"/>
      <c r="U9" s="15">
        <v>29995.496192</v>
      </c>
      <c r="V9" s="15">
        <v>29995.496192</v>
      </c>
      <c r="W9" s="15"/>
      <c r="X9" s="15"/>
      <c r="Y9" s="15"/>
      <c r="Z9" s="15"/>
    </row>
    <row r="10" ht="23.25" customHeight="1" spans="1:26">
      <c r="A10" s="157" t="s">
        <v>72</v>
      </c>
      <c r="B10" s="13" t="s">
        <v>310</v>
      </c>
      <c r="C10" s="13" t="s">
        <v>311</v>
      </c>
      <c r="D10" s="13" t="s">
        <v>111</v>
      </c>
      <c r="E10" s="13" t="s">
        <v>112</v>
      </c>
      <c r="F10" s="13" t="s">
        <v>312</v>
      </c>
      <c r="G10" s="13" t="s">
        <v>206</v>
      </c>
      <c r="H10" s="15">
        <v>249.6</v>
      </c>
      <c r="I10" s="15">
        <v>249.6</v>
      </c>
      <c r="J10" s="15"/>
      <c r="K10" s="15"/>
      <c r="L10" s="15"/>
      <c r="M10" s="15"/>
      <c r="N10" s="15">
        <v>249.6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spans="1:26">
      <c r="A11" s="157" t="s">
        <v>72</v>
      </c>
      <c r="B11" s="13" t="s">
        <v>310</v>
      </c>
      <c r="C11" s="13" t="s">
        <v>311</v>
      </c>
      <c r="D11" s="13" t="s">
        <v>111</v>
      </c>
      <c r="E11" s="13" t="s">
        <v>112</v>
      </c>
      <c r="F11" s="13" t="s">
        <v>313</v>
      </c>
      <c r="G11" s="13" t="s">
        <v>210</v>
      </c>
      <c r="H11" s="15">
        <v>17.527488</v>
      </c>
      <c r="I11" s="15">
        <v>17.527488</v>
      </c>
      <c r="J11" s="15"/>
      <c r="K11" s="15"/>
      <c r="L11" s="15"/>
      <c r="M11" s="15"/>
      <c r="N11" s="15">
        <v>17.527488</v>
      </c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spans="1:26">
      <c r="A12" s="157" t="s">
        <v>72</v>
      </c>
      <c r="B12" s="13" t="s">
        <v>310</v>
      </c>
      <c r="C12" s="13" t="s">
        <v>311</v>
      </c>
      <c r="D12" s="13" t="s">
        <v>111</v>
      </c>
      <c r="E12" s="13" t="s">
        <v>112</v>
      </c>
      <c r="F12" s="13" t="s">
        <v>314</v>
      </c>
      <c r="G12" s="13" t="s">
        <v>217</v>
      </c>
      <c r="H12" s="15">
        <v>20.8</v>
      </c>
      <c r="I12" s="15">
        <v>20.8</v>
      </c>
      <c r="J12" s="15"/>
      <c r="K12" s="15"/>
      <c r="L12" s="15"/>
      <c r="M12" s="15"/>
      <c r="N12" s="15">
        <v>20.8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spans="1:26">
      <c r="A13" s="157" t="s">
        <v>72</v>
      </c>
      <c r="B13" s="13" t="s">
        <v>310</v>
      </c>
      <c r="C13" s="13" t="s">
        <v>311</v>
      </c>
      <c r="D13" s="13" t="s">
        <v>111</v>
      </c>
      <c r="E13" s="13" t="s">
        <v>112</v>
      </c>
      <c r="F13" s="13" t="s">
        <v>314</v>
      </c>
      <c r="G13" s="13" t="s">
        <v>217</v>
      </c>
      <c r="H13" s="15">
        <v>180.3876</v>
      </c>
      <c r="I13" s="15">
        <v>180.3876</v>
      </c>
      <c r="J13" s="15"/>
      <c r="K13" s="15"/>
      <c r="L13" s="15"/>
      <c r="M13" s="15"/>
      <c r="N13" s="15">
        <v>180.3876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spans="1:26">
      <c r="A14" s="157" t="s">
        <v>72</v>
      </c>
      <c r="B14" s="13" t="s">
        <v>310</v>
      </c>
      <c r="C14" s="13" t="s">
        <v>311</v>
      </c>
      <c r="D14" s="13" t="s">
        <v>111</v>
      </c>
      <c r="E14" s="13" t="s">
        <v>112</v>
      </c>
      <c r="F14" s="13" t="s">
        <v>314</v>
      </c>
      <c r="G14" s="13" t="s">
        <v>217</v>
      </c>
      <c r="H14" s="15">
        <v>51.354</v>
      </c>
      <c r="I14" s="15">
        <v>51.354</v>
      </c>
      <c r="J14" s="15"/>
      <c r="K14" s="15"/>
      <c r="L14" s="15"/>
      <c r="M14" s="15"/>
      <c r="N14" s="15">
        <v>51.354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spans="1:26">
      <c r="A15" s="157" t="s">
        <v>72</v>
      </c>
      <c r="B15" s="13" t="s">
        <v>315</v>
      </c>
      <c r="C15" s="13" t="s">
        <v>316</v>
      </c>
      <c r="D15" s="13" t="s">
        <v>111</v>
      </c>
      <c r="E15" s="13" t="s">
        <v>112</v>
      </c>
      <c r="F15" s="13" t="s">
        <v>314</v>
      </c>
      <c r="G15" s="13" t="s">
        <v>217</v>
      </c>
      <c r="H15" s="15">
        <v>97.2</v>
      </c>
      <c r="I15" s="15">
        <v>97.2</v>
      </c>
      <c r="J15" s="15"/>
      <c r="K15" s="15"/>
      <c r="L15" s="15"/>
      <c r="M15" s="15"/>
      <c r="N15" s="15">
        <v>97.2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spans="1:26">
      <c r="A16" s="157" t="s">
        <v>72</v>
      </c>
      <c r="B16" s="13" t="s">
        <v>317</v>
      </c>
      <c r="C16" s="13" t="s">
        <v>318</v>
      </c>
      <c r="D16" s="13" t="s">
        <v>92</v>
      </c>
      <c r="E16" s="13" t="s">
        <v>93</v>
      </c>
      <c r="F16" s="13" t="s">
        <v>319</v>
      </c>
      <c r="G16" s="13" t="s">
        <v>219</v>
      </c>
      <c r="H16" s="15">
        <v>92.411775</v>
      </c>
      <c r="I16" s="15">
        <v>92.411775</v>
      </c>
      <c r="J16" s="15"/>
      <c r="K16" s="15"/>
      <c r="L16" s="15"/>
      <c r="M16" s="15"/>
      <c r="N16" s="15">
        <v>92.411775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spans="1:26">
      <c r="A17" s="157" t="s">
        <v>72</v>
      </c>
      <c r="B17" s="13" t="s">
        <v>320</v>
      </c>
      <c r="C17" s="13" t="s">
        <v>321</v>
      </c>
      <c r="D17" s="13" t="s">
        <v>115</v>
      </c>
      <c r="E17" s="13" t="s">
        <v>116</v>
      </c>
      <c r="F17" s="13" t="s">
        <v>322</v>
      </c>
      <c r="G17" s="13" t="s">
        <v>225</v>
      </c>
      <c r="H17" s="15">
        <v>33.894845</v>
      </c>
      <c r="I17" s="15">
        <v>33.894845</v>
      </c>
      <c r="J17" s="15"/>
      <c r="K17" s="15"/>
      <c r="L17" s="15"/>
      <c r="M17" s="15"/>
      <c r="N17" s="15">
        <v>33.894845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spans="1:26">
      <c r="A18" s="157" t="s">
        <v>72</v>
      </c>
      <c r="B18" s="13" t="s">
        <v>323</v>
      </c>
      <c r="C18" s="13" t="s">
        <v>324</v>
      </c>
      <c r="D18" s="13" t="s">
        <v>119</v>
      </c>
      <c r="E18" s="13" t="s">
        <v>120</v>
      </c>
      <c r="F18" s="13" t="s">
        <v>325</v>
      </c>
      <c r="G18" s="13" t="s">
        <v>230</v>
      </c>
      <c r="H18" s="15">
        <v>1.993814</v>
      </c>
      <c r="I18" s="15">
        <v>1.993814</v>
      </c>
      <c r="J18" s="15"/>
      <c r="K18" s="15"/>
      <c r="L18" s="15"/>
      <c r="M18" s="15"/>
      <c r="N18" s="15">
        <v>1.993814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spans="1:26">
      <c r="A19" s="157" t="s">
        <v>72</v>
      </c>
      <c r="B19" s="13" t="s">
        <v>326</v>
      </c>
      <c r="C19" s="13" t="s">
        <v>327</v>
      </c>
      <c r="D19" s="13" t="s">
        <v>102</v>
      </c>
      <c r="E19" s="13" t="s">
        <v>101</v>
      </c>
      <c r="F19" s="13" t="s">
        <v>325</v>
      </c>
      <c r="G19" s="13" t="s">
        <v>230</v>
      </c>
      <c r="H19" s="15">
        <v>3.489175</v>
      </c>
      <c r="I19" s="15">
        <v>3.489175</v>
      </c>
      <c r="J19" s="15"/>
      <c r="K19" s="15"/>
      <c r="L19" s="15"/>
      <c r="M19" s="15"/>
      <c r="N19" s="15">
        <v>3.489175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spans="1:26">
      <c r="A20" s="157" t="s">
        <v>72</v>
      </c>
      <c r="B20" s="13" t="s">
        <v>328</v>
      </c>
      <c r="C20" s="13" t="s">
        <v>329</v>
      </c>
      <c r="D20" s="13" t="s">
        <v>119</v>
      </c>
      <c r="E20" s="13" t="s">
        <v>120</v>
      </c>
      <c r="F20" s="13" t="s">
        <v>325</v>
      </c>
      <c r="G20" s="13" t="s">
        <v>230</v>
      </c>
      <c r="H20" s="15">
        <v>2.8196</v>
      </c>
      <c r="I20" s="15">
        <v>2.8196</v>
      </c>
      <c r="J20" s="15"/>
      <c r="K20" s="15"/>
      <c r="L20" s="15"/>
      <c r="M20" s="15"/>
      <c r="N20" s="15">
        <v>2.8196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spans="1:26">
      <c r="A21" s="157" t="s">
        <v>72</v>
      </c>
      <c r="B21" s="13" t="s">
        <v>330</v>
      </c>
      <c r="C21" s="13" t="s">
        <v>331</v>
      </c>
      <c r="D21" s="13" t="s">
        <v>125</v>
      </c>
      <c r="E21" s="13" t="s">
        <v>126</v>
      </c>
      <c r="F21" s="13" t="s">
        <v>332</v>
      </c>
      <c r="G21" s="13" t="s">
        <v>126</v>
      </c>
      <c r="H21" s="15">
        <v>73.974432</v>
      </c>
      <c r="I21" s="15">
        <v>73.974432</v>
      </c>
      <c r="J21" s="15"/>
      <c r="K21" s="15"/>
      <c r="L21" s="15"/>
      <c r="M21" s="15"/>
      <c r="N21" s="15">
        <v>73.974432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spans="1:26">
      <c r="A22" s="157" t="s">
        <v>72</v>
      </c>
      <c r="B22" s="13" t="s">
        <v>333</v>
      </c>
      <c r="C22" s="13" t="s">
        <v>334</v>
      </c>
      <c r="D22" s="13" t="s">
        <v>111</v>
      </c>
      <c r="E22" s="13" t="s">
        <v>112</v>
      </c>
      <c r="F22" s="13" t="s">
        <v>335</v>
      </c>
      <c r="G22" s="13" t="s">
        <v>238</v>
      </c>
      <c r="H22" s="15">
        <v>39.585004</v>
      </c>
      <c r="I22" s="15">
        <v>39.585004</v>
      </c>
      <c r="J22" s="15"/>
      <c r="K22" s="15"/>
      <c r="L22" s="15"/>
      <c r="M22" s="15"/>
      <c r="N22" s="15">
        <v>39.585004</v>
      </c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spans="1:26">
      <c r="A23" s="157" t="s">
        <v>72</v>
      </c>
      <c r="B23" s="13" t="s">
        <v>336</v>
      </c>
      <c r="C23" s="13" t="s">
        <v>337</v>
      </c>
      <c r="D23" s="13" t="s">
        <v>90</v>
      </c>
      <c r="E23" s="13" t="s">
        <v>91</v>
      </c>
      <c r="F23" s="13" t="s">
        <v>335</v>
      </c>
      <c r="G23" s="13" t="s">
        <v>238</v>
      </c>
      <c r="H23" s="15">
        <v>2.287134</v>
      </c>
      <c r="I23" s="15">
        <v>2.287134</v>
      </c>
      <c r="J23" s="15"/>
      <c r="K23" s="15"/>
      <c r="L23" s="15"/>
      <c r="M23" s="15"/>
      <c r="N23" s="15">
        <v>2.287134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spans="1:26">
      <c r="A24" s="157" t="s">
        <v>72</v>
      </c>
      <c r="B24" s="13" t="s">
        <v>338</v>
      </c>
      <c r="C24" s="13" t="s">
        <v>260</v>
      </c>
      <c r="D24" s="13" t="s">
        <v>111</v>
      </c>
      <c r="E24" s="13" t="s">
        <v>112</v>
      </c>
      <c r="F24" s="13" t="s">
        <v>339</v>
      </c>
      <c r="G24" s="13" t="s">
        <v>260</v>
      </c>
      <c r="H24" s="15">
        <v>9.977382</v>
      </c>
      <c r="I24" s="15">
        <v>9.977382</v>
      </c>
      <c r="J24" s="15"/>
      <c r="K24" s="15"/>
      <c r="L24" s="15"/>
      <c r="M24" s="15"/>
      <c r="N24" s="15">
        <v>9.977382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spans="1:26">
      <c r="A25" s="157" t="s">
        <v>72</v>
      </c>
      <c r="B25" s="13" t="s">
        <v>338</v>
      </c>
      <c r="C25" s="13" t="s">
        <v>260</v>
      </c>
      <c r="D25" s="13" t="s">
        <v>90</v>
      </c>
      <c r="E25" s="13" t="s">
        <v>91</v>
      </c>
      <c r="F25" s="13" t="s">
        <v>339</v>
      </c>
      <c r="G25" s="13" t="s">
        <v>260</v>
      </c>
      <c r="H25" s="15">
        <v>7.952294</v>
      </c>
      <c r="I25" s="15">
        <v>7.952294</v>
      </c>
      <c r="J25" s="15"/>
      <c r="K25" s="15"/>
      <c r="L25" s="15"/>
      <c r="M25" s="15"/>
      <c r="N25" s="15">
        <v>7.952294</v>
      </c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spans="1:26">
      <c r="A26" s="157" t="s">
        <v>72</v>
      </c>
      <c r="B26" s="13" t="s">
        <v>340</v>
      </c>
      <c r="C26" s="13" t="s">
        <v>262</v>
      </c>
      <c r="D26" s="13" t="s">
        <v>111</v>
      </c>
      <c r="E26" s="13" t="s">
        <v>112</v>
      </c>
      <c r="F26" s="13" t="s">
        <v>341</v>
      </c>
      <c r="G26" s="13" t="s">
        <v>262</v>
      </c>
      <c r="H26" s="15">
        <v>11.035327</v>
      </c>
      <c r="I26" s="15">
        <v>11.035327</v>
      </c>
      <c r="J26" s="15"/>
      <c r="K26" s="15"/>
      <c r="L26" s="15"/>
      <c r="M26" s="15"/>
      <c r="N26" s="15">
        <v>11.035327</v>
      </c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spans="1:26">
      <c r="A27" s="157" t="s">
        <v>72</v>
      </c>
      <c r="B27" s="13" t="s">
        <v>340</v>
      </c>
      <c r="C27" s="13" t="s">
        <v>262</v>
      </c>
      <c r="D27" s="13" t="s">
        <v>90</v>
      </c>
      <c r="E27" s="13" t="s">
        <v>91</v>
      </c>
      <c r="F27" s="13" t="s">
        <v>341</v>
      </c>
      <c r="G27" s="13" t="s">
        <v>262</v>
      </c>
      <c r="H27" s="15">
        <v>8.557167</v>
      </c>
      <c r="I27" s="15">
        <v>8.557167</v>
      </c>
      <c r="J27" s="15"/>
      <c r="K27" s="15"/>
      <c r="L27" s="15"/>
      <c r="M27" s="15"/>
      <c r="N27" s="15">
        <v>8.557167</v>
      </c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spans="1:26">
      <c r="A28" s="157" t="s">
        <v>72</v>
      </c>
      <c r="B28" s="13" t="s">
        <v>342</v>
      </c>
      <c r="C28" s="13" t="s">
        <v>343</v>
      </c>
      <c r="D28" s="13" t="s">
        <v>90</v>
      </c>
      <c r="E28" s="13" t="s">
        <v>91</v>
      </c>
      <c r="F28" s="13" t="s">
        <v>344</v>
      </c>
      <c r="G28" s="13" t="s">
        <v>271</v>
      </c>
      <c r="H28" s="15">
        <v>31.4184</v>
      </c>
      <c r="I28" s="15"/>
      <c r="J28" s="15"/>
      <c r="K28" s="15"/>
      <c r="L28" s="15"/>
      <c r="M28" s="15"/>
      <c r="N28" s="15"/>
      <c r="O28" s="13"/>
      <c r="P28" s="13"/>
      <c r="Q28" s="15"/>
      <c r="R28" s="15"/>
      <c r="S28" s="15"/>
      <c r="T28" s="15"/>
      <c r="U28" s="15">
        <v>31.4184</v>
      </c>
      <c r="V28" s="15">
        <v>31.4184</v>
      </c>
      <c r="W28" s="15"/>
      <c r="X28" s="15"/>
      <c r="Y28" s="15"/>
      <c r="Z28" s="15"/>
    </row>
    <row r="29" ht="23.25" customHeight="1" spans="1:26">
      <c r="A29" s="157" t="s">
        <v>72</v>
      </c>
      <c r="B29" s="13" t="s">
        <v>342</v>
      </c>
      <c r="C29" s="13" t="s">
        <v>343</v>
      </c>
      <c r="D29" s="13" t="s">
        <v>92</v>
      </c>
      <c r="E29" s="13" t="s">
        <v>93</v>
      </c>
      <c r="F29" s="13" t="s">
        <v>319</v>
      </c>
      <c r="G29" s="13" t="s">
        <v>219</v>
      </c>
      <c r="H29" s="15">
        <v>2104.8569</v>
      </c>
      <c r="I29" s="15"/>
      <c r="J29" s="15"/>
      <c r="K29" s="15"/>
      <c r="L29" s="15"/>
      <c r="M29" s="15"/>
      <c r="N29" s="15"/>
      <c r="O29" s="13"/>
      <c r="P29" s="13"/>
      <c r="Q29" s="15"/>
      <c r="R29" s="15"/>
      <c r="S29" s="15"/>
      <c r="T29" s="15"/>
      <c r="U29" s="15">
        <v>2104.8569</v>
      </c>
      <c r="V29" s="15">
        <v>2104.8569</v>
      </c>
      <c r="W29" s="15"/>
      <c r="X29" s="15"/>
      <c r="Y29" s="15"/>
      <c r="Z29" s="15"/>
    </row>
    <row r="30" ht="23.25" customHeight="1" spans="1:26">
      <c r="A30" s="157" t="s">
        <v>72</v>
      </c>
      <c r="B30" s="13" t="s">
        <v>342</v>
      </c>
      <c r="C30" s="13" t="s">
        <v>343</v>
      </c>
      <c r="D30" s="13" t="s">
        <v>94</v>
      </c>
      <c r="E30" s="13" t="s">
        <v>95</v>
      </c>
      <c r="F30" s="13" t="s">
        <v>345</v>
      </c>
      <c r="G30" s="13" t="s">
        <v>222</v>
      </c>
      <c r="H30" s="15">
        <v>534.8691</v>
      </c>
      <c r="I30" s="15"/>
      <c r="J30" s="15"/>
      <c r="K30" s="15"/>
      <c r="L30" s="15"/>
      <c r="M30" s="15"/>
      <c r="N30" s="15"/>
      <c r="O30" s="13"/>
      <c r="P30" s="13"/>
      <c r="Q30" s="15"/>
      <c r="R30" s="15"/>
      <c r="S30" s="15"/>
      <c r="T30" s="15"/>
      <c r="U30" s="15">
        <v>534.8691</v>
      </c>
      <c r="V30" s="15">
        <v>534.8691</v>
      </c>
      <c r="W30" s="15"/>
      <c r="X30" s="15"/>
      <c r="Y30" s="15"/>
      <c r="Z30" s="15"/>
    </row>
    <row r="31" ht="23.25" customHeight="1" spans="1:26">
      <c r="A31" s="157" t="s">
        <v>72</v>
      </c>
      <c r="B31" s="13" t="s">
        <v>342</v>
      </c>
      <c r="C31" s="13" t="s">
        <v>343</v>
      </c>
      <c r="D31" s="13" t="s">
        <v>98</v>
      </c>
      <c r="E31" s="13" t="s">
        <v>99</v>
      </c>
      <c r="F31" s="13" t="s">
        <v>346</v>
      </c>
      <c r="G31" s="13" t="s">
        <v>273</v>
      </c>
      <c r="H31" s="15">
        <v>21</v>
      </c>
      <c r="I31" s="15"/>
      <c r="J31" s="15"/>
      <c r="K31" s="15"/>
      <c r="L31" s="15"/>
      <c r="M31" s="15"/>
      <c r="N31" s="15"/>
      <c r="O31" s="13"/>
      <c r="P31" s="13"/>
      <c r="Q31" s="15"/>
      <c r="R31" s="15"/>
      <c r="S31" s="15"/>
      <c r="T31" s="15"/>
      <c r="U31" s="15">
        <v>21</v>
      </c>
      <c r="V31" s="15">
        <v>21</v>
      </c>
      <c r="W31" s="15"/>
      <c r="X31" s="15"/>
      <c r="Y31" s="15"/>
      <c r="Z31" s="15"/>
    </row>
    <row r="32" ht="23.25" customHeight="1" spans="1:26">
      <c r="A32" s="157" t="s">
        <v>72</v>
      </c>
      <c r="B32" s="13" t="s">
        <v>342</v>
      </c>
      <c r="C32" s="13" t="s">
        <v>343</v>
      </c>
      <c r="D32" s="13" t="s">
        <v>107</v>
      </c>
      <c r="E32" s="13" t="s">
        <v>108</v>
      </c>
      <c r="F32" s="13" t="s">
        <v>312</v>
      </c>
      <c r="G32" s="13" t="s">
        <v>206</v>
      </c>
      <c r="H32" s="15">
        <v>5909.5428</v>
      </c>
      <c r="I32" s="15"/>
      <c r="J32" s="15"/>
      <c r="K32" s="15"/>
      <c r="L32" s="15"/>
      <c r="M32" s="15"/>
      <c r="N32" s="15"/>
      <c r="O32" s="13"/>
      <c r="P32" s="13"/>
      <c r="Q32" s="15"/>
      <c r="R32" s="15"/>
      <c r="S32" s="15"/>
      <c r="T32" s="15"/>
      <c r="U32" s="15">
        <v>5909.5428</v>
      </c>
      <c r="V32" s="15">
        <v>5909.5428</v>
      </c>
      <c r="W32" s="15"/>
      <c r="X32" s="15"/>
      <c r="Y32" s="15"/>
      <c r="Z32" s="15"/>
    </row>
    <row r="33" ht="23.25" customHeight="1" spans="1:26">
      <c r="A33" s="157" t="s">
        <v>72</v>
      </c>
      <c r="B33" s="13" t="s">
        <v>342</v>
      </c>
      <c r="C33" s="13" t="s">
        <v>343</v>
      </c>
      <c r="D33" s="13" t="s">
        <v>107</v>
      </c>
      <c r="E33" s="13" t="s">
        <v>108</v>
      </c>
      <c r="F33" s="13" t="s">
        <v>313</v>
      </c>
      <c r="G33" s="13" t="s">
        <v>210</v>
      </c>
      <c r="H33" s="15">
        <v>1257.5432</v>
      </c>
      <c r="I33" s="15"/>
      <c r="J33" s="15"/>
      <c r="K33" s="15"/>
      <c r="L33" s="15"/>
      <c r="M33" s="15"/>
      <c r="N33" s="15"/>
      <c r="O33" s="13"/>
      <c r="P33" s="13"/>
      <c r="Q33" s="15"/>
      <c r="R33" s="15"/>
      <c r="S33" s="15"/>
      <c r="T33" s="15"/>
      <c r="U33" s="15">
        <v>1257.5432</v>
      </c>
      <c r="V33" s="15">
        <v>1257.5432</v>
      </c>
      <c r="W33" s="15"/>
      <c r="X33" s="15"/>
      <c r="Y33" s="15"/>
      <c r="Z33" s="15"/>
    </row>
    <row r="34" ht="23.25" customHeight="1" spans="1:26">
      <c r="A34" s="157" t="s">
        <v>72</v>
      </c>
      <c r="B34" s="13" t="s">
        <v>342</v>
      </c>
      <c r="C34" s="13" t="s">
        <v>343</v>
      </c>
      <c r="D34" s="13" t="s">
        <v>107</v>
      </c>
      <c r="E34" s="13" t="s">
        <v>108</v>
      </c>
      <c r="F34" s="13" t="s">
        <v>314</v>
      </c>
      <c r="G34" s="13" t="s">
        <v>217</v>
      </c>
      <c r="H34" s="15">
        <v>17227.614993</v>
      </c>
      <c r="I34" s="15"/>
      <c r="J34" s="15"/>
      <c r="K34" s="15"/>
      <c r="L34" s="15"/>
      <c r="M34" s="15"/>
      <c r="N34" s="15"/>
      <c r="O34" s="13"/>
      <c r="P34" s="13"/>
      <c r="Q34" s="15"/>
      <c r="R34" s="15"/>
      <c r="S34" s="15"/>
      <c r="T34" s="15"/>
      <c r="U34" s="15">
        <v>17227.614993</v>
      </c>
      <c r="V34" s="15">
        <v>17227.614993</v>
      </c>
      <c r="W34" s="15"/>
      <c r="X34" s="15"/>
      <c r="Y34" s="15"/>
      <c r="Z34" s="15"/>
    </row>
    <row r="35" ht="18.75" customHeight="1" spans="1:26">
      <c r="A35" s="157" t="s">
        <v>72</v>
      </c>
      <c r="B35" s="13" t="s">
        <v>342</v>
      </c>
      <c r="C35" s="13" t="s">
        <v>343</v>
      </c>
      <c r="D35" s="13" t="s">
        <v>107</v>
      </c>
      <c r="E35" s="13" t="s">
        <v>108</v>
      </c>
      <c r="F35" s="13" t="s">
        <v>325</v>
      </c>
      <c r="G35" s="13" t="s">
        <v>230</v>
      </c>
      <c r="H35" s="15">
        <v>345.234843</v>
      </c>
      <c r="I35" s="15"/>
      <c r="J35" s="15"/>
      <c r="K35" s="15"/>
      <c r="L35" s="15"/>
      <c r="M35" s="15"/>
      <c r="N35" s="15"/>
      <c r="O35" s="13"/>
      <c r="P35" s="13"/>
      <c r="Q35" s="15"/>
      <c r="R35" s="15"/>
      <c r="S35" s="15"/>
      <c r="T35" s="15"/>
      <c r="U35" s="15">
        <v>345.234843</v>
      </c>
      <c r="V35" s="15">
        <v>345.234843</v>
      </c>
      <c r="W35" s="15"/>
      <c r="X35" s="15"/>
      <c r="Y35" s="15"/>
      <c r="Z35" s="15"/>
    </row>
    <row r="36" customHeight="1" spans="1:26">
      <c r="A36" s="157" t="s">
        <v>72</v>
      </c>
      <c r="B36" s="13" t="s">
        <v>342</v>
      </c>
      <c r="C36" s="13" t="s">
        <v>343</v>
      </c>
      <c r="D36" s="13" t="s">
        <v>107</v>
      </c>
      <c r="E36" s="13" t="s">
        <v>108</v>
      </c>
      <c r="F36" s="13" t="s">
        <v>347</v>
      </c>
      <c r="G36" s="13" t="s">
        <v>235</v>
      </c>
      <c r="H36" s="15">
        <v>13</v>
      </c>
      <c r="I36" s="15"/>
      <c r="J36" s="15"/>
      <c r="K36" s="15"/>
      <c r="L36" s="15"/>
      <c r="M36" s="15"/>
      <c r="N36" s="15"/>
      <c r="O36" s="13"/>
      <c r="P36" s="13"/>
      <c r="Q36" s="15"/>
      <c r="R36" s="15"/>
      <c r="S36" s="15"/>
      <c r="T36" s="15"/>
      <c r="U36" s="15">
        <v>13</v>
      </c>
      <c r="V36" s="15">
        <v>13</v>
      </c>
      <c r="W36" s="15"/>
      <c r="X36" s="15"/>
      <c r="Y36" s="15"/>
      <c r="Z36" s="15"/>
    </row>
    <row r="37" customHeight="1" spans="1:26">
      <c r="A37" s="157" t="s">
        <v>72</v>
      </c>
      <c r="B37" s="13" t="s">
        <v>342</v>
      </c>
      <c r="C37" s="13" t="s">
        <v>343</v>
      </c>
      <c r="D37" s="13" t="s">
        <v>107</v>
      </c>
      <c r="E37" s="13" t="s">
        <v>108</v>
      </c>
      <c r="F37" s="13" t="s">
        <v>348</v>
      </c>
      <c r="G37" s="13" t="s">
        <v>274</v>
      </c>
      <c r="H37" s="15">
        <v>127.36655</v>
      </c>
      <c r="I37" s="15"/>
      <c r="J37" s="15"/>
      <c r="K37" s="15"/>
      <c r="L37" s="15"/>
      <c r="M37" s="15"/>
      <c r="N37" s="15"/>
      <c r="O37" s="13"/>
      <c r="P37" s="13"/>
      <c r="Q37" s="15"/>
      <c r="R37" s="15"/>
      <c r="S37" s="15"/>
      <c r="T37" s="15"/>
      <c r="U37" s="15">
        <v>127.36655</v>
      </c>
      <c r="V37" s="15">
        <v>127.36655</v>
      </c>
      <c r="W37" s="15"/>
      <c r="X37" s="15"/>
      <c r="Y37" s="15"/>
      <c r="Z37" s="15"/>
    </row>
    <row r="38" customHeight="1" spans="1:26">
      <c r="A38" s="157" t="s">
        <v>72</v>
      </c>
      <c r="B38" s="13" t="s">
        <v>342</v>
      </c>
      <c r="C38" s="13" t="s">
        <v>343</v>
      </c>
      <c r="D38" s="13" t="s">
        <v>107</v>
      </c>
      <c r="E38" s="13" t="s">
        <v>108</v>
      </c>
      <c r="F38" s="13" t="s">
        <v>349</v>
      </c>
      <c r="G38" s="13" t="s">
        <v>275</v>
      </c>
      <c r="H38" s="15">
        <v>45</v>
      </c>
      <c r="I38" s="15"/>
      <c r="J38" s="15"/>
      <c r="K38" s="15"/>
      <c r="L38" s="15"/>
      <c r="M38" s="15"/>
      <c r="N38" s="15"/>
      <c r="O38" s="13"/>
      <c r="P38" s="13"/>
      <c r="Q38" s="15"/>
      <c r="R38" s="15"/>
      <c r="S38" s="15"/>
      <c r="T38" s="15"/>
      <c r="U38" s="15">
        <v>45</v>
      </c>
      <c r="V38" s="15">
        <v>45</v>
      </c>
      <c r="W38" s="15"/>
      <c r="X38" s="15"/>
      <c r="Y38" s="15"/>
      <c r="Z38" s="15"/>
    </row>
    <row r="39" customHeight="1" spans="1:26">
      <c r="A39" s="157" t="s">
        <v>72</v>
      </c>
      <c r="B39" s="13" t="s">
        <v>342</v>
      </c>
      <c r="C39" s="13" t="s">
        <v>343</v>
      </c>
      <c r="D39" s="13" t="s">
        <v>107</v>
      </c>
      <c r="E39" s="13" t="s">
        <v>108</v>
      </c>
      <c r="F39" s="13" t="s">
        <v>350</v>
      </c>
      <c r="G39" s="13" t="s">
        <v>236</v>
      </c>
      <c r="H39" s="15">
        <v>131.71</v>
      </c>
      <c r="I39" s="15"/>
      <c r="J39" s="15"/>
      <c r="K39" s="15"/>
      <c r="L39" s="15"/>
      <c r="M39" s="15"/>
      <c r="N39" s="15"/>
      <c r="O39" s="13"/>
      <c r="P39" s="13"/>
      <c r="Q39" s="15"/>
      <c r="R39" s="15"/>
      <c r="S39" s="15"/>
      <c r="T39" s="15"/>
      <c r="U39" s="15">
        <v>131.71</v>
      </c>
      <c r="V39" s="15">
        <v>131.71</v>
      </c>
      <c r="W39" s="15"/>
      <c r="X39" s="15"/>
      <c r="Y39" s="15"/>
      <c r="Z39" s="15"/>
    </row>
    <row r="40" customHeight="1" spans="1:26">
      <c r="A40" s="157" t="s">
        <v>72</v>
      </c>
      <c r="B40" s="13" t="s">
        <v>342</v>
      </c>
      <c r="C40" s="13" t="s">
        <v>343</v>
      </c>
      <c r="D40" s="13" t="s">
        <v>115</v>
      </c>
      <c r="E40" s="13" t="s">
        <v>116</v>
      </c>
      <c r="F40" s="13" t="s">
        <v>322</v>
      </c>
      <c r="G40" s="13" t="s">
        <v>225</v>
      </c>
      <c r="H40" s="15">
        <v>803.16726</v>
      </c>
      <c r="I40" s="15"/>
      <c r="J40" s="15"/>
      <c r="K40" s="15"/>
      <c r="L40" s="15"/>
      <c r="M40" s="15"/>
      <c r="N40" s="15"/>
      <c r="O40" s="13"/>
      <c r="P40" s="13"/>
      <c r="Q40" s="15"/>
      <c r="R40" s="15"/>
      <c r="S40" s="15"/>
      <c r="T40" s="15"/>
      <c r="U40" s="15">
        <v>803.16726</v>
      </c>
      <c r="V40" s="15">
        <v>803.16726</v>
      </c>
      <c r="W40" s="15"/>
      <c r="X40" s="15"/>
      <c r="Y40" s="15"/>
      <c r="Z40" s="15"/>
    </row>
    <row r="41" customHeight="1" spans="1:26">
      <c r="A41" s="157" t="s">
        <v>72</v>
      </c>
      <c r="B41" s="13" t="s">
        <v>342</v>
      </c>
      <c r="C41" s="13" t="s">
        <v>343</v>
      </c>
      <c r="D41" s="13" t="s">
        <v>117</v>
      </c>
      <c r="E41" s="13" t="s">
        <v>118</v>
      </c>
      <c r="F41" s="13" t="s">
        <v>351</v>
      </c>
      <c r="G41" s="13" t="s">
        <v>227</v>
      </c>
      <c r="H41" s="15">
        <v>249.571746</v>
      </c>
      <c r="I41" s="15"/>
      <c r="J41" s="15"/>
      <c r="K41" s="15"/>
      <c r="L41" s="15"/>
      <c r="M41" s="15"/>
      <c r="N41" s="15"/>
      <c r="O41" s="13"/>
      <c r="P41" s="13"/>
      <c r="Q41" s="15"/>
      <c r="R41" s="15"/>
      <c r="S41" s="15"/>
      <c r="T41" s="15"/>
      <c r="U41" s="15">
        <v>249.571746</v>
      </c>
      <c r="V41" s="15">
        <v>249.571746</v>
      </c>
      <c r="W41" s="15"/>
      <c r="X41" s="15"/>
      <c r="Y41" s="15"/>
      <c r="Z41" s="15"/>
    </row>
    <row r="42" customHeight="1" spans="1:26">
      <c r="A42" s="157" t="s">
        <v>72</v>
      </c>
      <c r="B42" s="13" t="s">
        <v>342</v>
      </c>
      <c r="C42" s="13" t="s">
        <v>343</v>
      </c>
      <c r="D42" s="13" t="s">
        <v>125</v>
      </c>
      <c r="E42" s="13" t="s">
        <v>126</v>
      </c>
      <c r="F42" s="13" t="s">
        <v>332</v>
      </c>
      <c r="G42" s="13" t="s">
        <v>126</v>
      </c>
      <c r="H42" s="15">
        <v>1193.6004</v>
      </c>
      <c r="I42" s="15"/>
      <c r="J42" s="15"/>
      <c r="K42" s="15"/>
      <c r="L42" s="15"/>
      <c r="M42" s="15"/>
      <c r="N42" s="15"/>
      <c r="O42" s="13"/>
      <c r="P42" s="13"/>
      <c r="Q42" s="15"/>
      <c r="R42" s="15"/>
      <c r="S42" s="15"/>
      <c r="T42" s="15"/>
      <c r="U42" s="15">
        <v>1193.6004</v>
      </c>
      <c r="V42" s="15">
        <v>1193.6004</v>
      </c>
      <c r="W42" s="15"/>
      <c r="X42" s="15"/>
      <c r="Y42" s="15"/>
      <c r="Z42" s="15"/>
    </row>
    <row r="43" customHeight="1" spans="1:26">
      <c r="A43" s="157" t="s">
        <v>72</v>
      </c>
      <c r="B43" s="13" t="s">
        <v>352</v>
      </c>
      <c r="C43" s="13" t="s">
        <v>311</v>
      </c>
      <c r="D43" s="13" t="s">
        <v>107</v>
      </c>
      <c r="E43" s="13" t="s">
        <v>108</v>
      </c>
      <c r="F43" s="13" t="s">
        <v>312</v>
      </c>
      <c r="G43" s="13" t="s">
        <v>206</v>
      </c>
      <c r="H43" s="15">
        <v>460</v>
      </c>
      <c r="I43" s="15">
        <v>460</v>
      </c>
      <c r="J43" s="15"/>
      <c r="K43" s="15"/>
      <c r="L43" s="15"/>
      <c r="M43" s="15"/>
      <c r="N43" s="15">
        <v>460</v>
      </c>
      <c r="O43" s="13"/>
      <c r="P43" s="13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customHeight="1" spans="1:26">
      <c r="A44" s="157" t="s">
        <v>72</v>
      </c>
      <c r="B44" s="13" t="s">
        <v>353</v>
      </c>
      <c r="C44" s="13" t="s">
        <v>354</v>
      </c>
      <c r="D44" s="13" t="s">
        <v>90</v>
      </c>
      <c r="E44" s="13" t="s">
        <v>91</v>
      </c>
      <c r="F44" s="13" t="s">
        <v>335</v>
      </c>
      <c r="G44" s="13" t="s">
        <v>238</v>
      </c>
      <c r="H44" s="15">
        <v>0.449239</v>
      </c>
      <c r="I44" s="15">
        <v>0.449239</v>
      </c>
      <c r="J44" s="15"/>
      <c r="K44" s="15"/>
      <c r="L44" s="15"/>
      <c r="M44" s="15"/>
      <c r="N44" s="15">
        <v>0.449239</v>
      </c>
      <c r="O44" s="13"/>
      <c r="P44" s="13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customHeight="1" spans="1:26">
      <c r="A45" s="157" t="s">
        <v>72</v>
      </c>
      <c r="B45" s="13" t="s">
        <v>355</v>
      </c>
      <c r="C45" s="13" t="s">
        <v>337</v>
      </c>
      <c r="D45" s="13" t="s">
        <v>90</v>
      </c>
      <c r="E45" s="13" t="s">
        <v>91</v>
      </c>
      <c r="F45" s="13" t="s">
        <v>335</v>
      </c>
      <c r="G45" s="13" t="s">
        <v>238</v>
      </c>
      <c r="H45" s="15">
        <v>11.655584</v>
      </c>
      <c r="I45" s="15">
        <v>11.655584</v>
      </c>
      <c r="J45" s="15"/>
      <c r="K45" s="15"/>
      <c r="L45" s="15"/>
      <c r="M45" s="15"/>
      <c r="N45" s="15">
        <v>11.655584</v>
      </c>
      <c r="O45" s="13"/>
      <c r="P45" s="13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customHeight="1" spans="1:26">
      <c r="A46" s="157" t="s">
        <v>72</v>
      </c>
      <c r="B46" s="13" t="s">
        <v>356</v>
      </c>
      <c r="C46" s="13" t="s">
        <v>260</v>
      </c>
      <c r="D46" s="13" t="s">
        <v>90</v>
      </c>
      <c r="E46" s="13" t="s">
        <v>91</v>
      </c>
      <c r="F46" s="13" t="s">
        <v>339</v>
      </c>
      <c r="G46" s="13" t="s">
        <v>260</v>
      </c>
      <c r="H46" s="15">
        <v>40.459934</v>
      </c>
      <c r="I46" s="15">
        <v>40.459934</v>
      </c>
      <c r="J46" s="15"/>
      <c r="K46" s="15"/>
      <c r="L46" s="15"/>
      <c r="M46" s="15"/>
      <c r="N46" s="15">
        <v>40.459934</v>
      </c>
      <c r="O46" s="13"/>
      <c r="P46" s="13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customHeight="1" spans="1:26">
      <c r="A47" s="157" t="s">
        <v>72</v>
      </c>
      <c r="B47" s="13" t="s">
        <v>357</v>
      </c>
      <c r="C47" s="13" t="s">
        <v>262</v>
      </c>
      <c r="D47" s="13" t="s">
        <v>90</v>
      </c>
      <c r="E47" s="13" t="s">
        <v>91</v>
      </c>
      <c r="F47" s="13" t="s">
        <v>341</v>
      </c>
      <c r="G47" s="13" t="s">
        <v>262</v>
      </c>
      <c r="H47" s="15">
        <v>0.691962</v>
      </c>
      <c r="I47" s="15">
        <v>0.691962</v>
      </c>
      <c r="J47" s="15"/>
      <c r="K47" s="15"/>
      <c r="L47" s="15"/>
      <c r="M47" s="15"/>
      <c r="N47" s="15">
        <v>0.691962</v>
      </c>
      <c r="O47" s="13"/>
      <c r="P47" s="13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customHeight="1" spans="1:26">
      <c r="A48" s="157" t="s">
        <v>72</v>
      </c>
      <c r="B48" s="13" t="s">
        <v>357</v>
      </c>
      <c r="C48" s="13" t="s">
        <v>262</v>
      </c>
      <c r="D48" s="13" t="s">
        <v>90</v>
      </c>
      <c r="E48" s="13" t="s">
        <v>91</v>
      </c>
      <c r="F48" s="13" t="s">
        <v>341</v>
      </c>
      <c r="G48" s="13" t="s">
        <v>262</v>
      </c>
      <c r="H48" s="15">
        <v>42.833955</v>
      </c>
      <c r="I48" s="15">
        <v>42.833955</v>
      </c>
      <c r="J48" s="15"/>
      <c r="K48" s="15"/>
      <c r="L48" s="15"/>
      <c r="M48" s="15"/>
      <c r="N48" s="15">
        <v>42.833955</v>
      </c>
      <c r="O48" s="13"/>
      <c r="P48" s="13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customHeight="1" spans="1:26">
      <c r="A49" s="157" t="s">
        <v>72</v>
      </c>
      <c r="B49" s="13" t="s">
        <v>358</v>
      </c>
      <c r="C49" s="13" t="s">
        <v>271</v>
      </c>
      <c r="D49" s="13" t="s">
        <v>90</v>
      </c>
      <c r="E49" s="13" t="s">
        <v>91</v>
      </c>
      <c r="F49" s="13" t="s">
        <v>344</v>
      </c>
      <c r="G49" s="13" t="s">
        <v>271</v>
      </c>
      <c r="H49" s="15">
        <v>35.05848</v>
      </c>
      <c r="I49" s="15">
        <v>35.05848</v>
      </c>
      <c r="J49" s="15"/>
      <c r="K49" s="15"/>
      <c r="L49" s="15"/>
      <c r="M49" s="15"/>
      <c r="N49" s="15">
        <v>35.05848</v>
      </c>
      <c r="O49" s="13"/>
      <c r="P49" s="13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customHeight="1" spans="1:26">
      <c r="A50" s="157" t="s">
        <v>72</v>
      </c>
      <c r="B50" s="13" t="s">
        <v>358</v>
      </c>
      <c r="C50" s="13" t="s">
        <v>271</v>
      </c>
      <c r="D50" s="13" t="s">
        <v>90</v>
      </c>
      <c r="E50" s="13" t="s">
        <v>91</v>
      </c>
      <c r="F50" s="13" t="s">
        <v>344</v>
      </c>
      <c r="G50" s="13" t="s">
        <v>271</v>
      </c>
      <c r="H50" s="15">
        <v>1.42908</v>
      </c>
      <c r="I50" s="15">
        <v>1.42908</v>
      </c>
      <c r="J50" s="15"/>
      <c r="K50" s="15"/>
      <c r="L50" s="15"/>
      <c r="M50" s="15"/>
      <c r="N50" s="15">
        <v>1.42908</v>
      </c>
      <c r="O50" s="13"/>
      <c r="P50" s="13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customHeight="1" spans="1:26">
      <c r="A51" s="157" t="s">
        <v>72</v>
      </c>
      <c r="B51" s="13" t="s">
        <v>359</v>
      </c>
      <c r="C51" s="13" t="s">
        <v>360</v>
      </c>
      <c r="D51" s="13" t="s">
        <v>115</v>
      </c>
      <c r="E51" s="13" t="s">
        <v>116</v>
      </c>
      <c r="F51" s="13" t="s">
        <v>361</v>
      </c>
      <c r="G51" s="13" t="s">
        <v>276</v>
      </c>
      <c r="H51" s="15">
        <v>10</v>
      </c>
      <c r="I51" s="15">
        <v>10</v>
      </c>
      <c r="J51" s="15"/>
      <c r="K51" s="15"/>
      <c r="L51" s="15"/>
      <c r="M51" s="15"/>
      <c r="N51" s="15">
        <v>10</v>
      </c>
      <c r="O51" s="13"/>
      <c r="P51" s="13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customHeight="1" spans="1:26">
      <c r="A52" s="158" t="s">
        <v>127</v>
      </c>
      <c r="B52" s="159"/>
      <c r="C52" s="159"/>
      <c r="D52" s="159"/>
      <c r="E52" s="159"/>
      <c r="F52" s="159"/>
      <c r="G52" s="160"/>
      <c r="H52" s="15">
        <v>31502.921463</v>
      </c>
      <c r="I52" s="15">
        <v>1507.425271</v>
      </c>
      <c r="J52" s="15"/>
      <c r="K52" s="15"/>
      <c r="L52" s="15"/>
      <c r="M52" s="15"/>
      <c r="N52" s="15">
        <v>1507.425271</v>
      </c>
      <c r="O52" s="15"/>
      <c r="P52" s="15"/>
      <c r="Q52" s="15"/>
      <c r="R52" s="15"/>
      <c r="S52" s="15"/>
      <c r="T52" s="15"/>
      <c r="U52" s="15">
        <v>29995.496192</v>
      </c>
      <c r="V52" s="15">
        <v>29995.496192</v>
      </c>
      <c r="W52" s="15"/>
      <c r="X52" s="15"/>
      <c r="Y52" s="15"/>
      <c r="Z52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52:G5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5"/>
  <sheetViews>
    <sheetView showZeros="0" workbookViewId="0">
      <selection activeCell="A16" sqref="A$1:W$1048576"/>
    </sheetView>
  </sheetViews>
  <sheetFormatPr defaultColWidth="9.13888888888889" defaultRowHeight="14.25" customHeight="1"/>
  <cols>
    <col min="1" max="1" width="14.7777777777778" customWidth="1"/>
    <col min="2" max="2" width="22.2222222222222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0" width="10.712962962963" customWidth="1"/>
    <col min="11" max="11" width="11" customWidth="1"/>
    <col min="12" max="14" width="12.2777777777778" customWidth="1"/>
    <col min="15" max="15" width="12.712962962963" customWidth="1"/>
    <col min="16" max="17" width="11.1388888888889" customWidth="1"/>
    <col min="19" max="19" width="10.2777777777778" customWidth="1"/>
    <col min="20" max="21" width="11.8518518518519" customWidth="1"/>
    <col min="22" max="22" width="11.712962962963" customWidth="1"/>
    <col min="23" max="23" width="10.2777777777778" customWidth="1"/>
  </cols>
  <sheetData>
    <row r="1" ht="13.5" customHeight="1" spans="2:23">
      <c r="B1" s="138"/>
      <c r="E1" s="1"/>
      <c r="F1" s="1"/>
      <c r="G1" s="1"/>
      <c r="H1" s="1"/>
      <c r="U1" s="138"/>
      <c r="W1" s="145" t="s">
        <v>362</v>
      </c>
    </row>
    <row r="2" ht="27.75" customHeight="1" spans="1:23">
      <c r="A2" s="3" t="s">
        <v>363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"单位名称："&amp;"曲靖市妇幼保健院"</f>
        <v>单位名称：曲靖市妇幼保健院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307" t="s">
        <v>55</v>
      </c>
    </row>
    <row r="4" ht="21.75" customHeight="1" spans="1:23">
      <c r="A4" s="8" t="s">
        <v>364</v>
      </c>
      <c r="B4" s="9" t="s">
        <v>293</v>
      </c>
      <c r="C4" s="8" t="s">
        <v>294</v>
      </c>
      <c r="D4" s="8" t="s">
        <v>292</v>
      </c>
      <c r="E4" s="9" t="s">
        <v>295</v>
      </c>
      <c r="F4" s="9" t="s">
        <v>296</v>
      </c>
      <c r="G4" s="9" t="s">
        <v>365</v>
      </c>
      <c r="H4" s="9" t="s">
        <v>366</v>
      </c>
      <c r="I4" s="10" t="s">
        <v>58</v>
      </c>
      <c r="J4" s="10" t="s">
        <v>367</v>
      </c>
      <c r="K4" s="10"/>
      <c r="L4" s="10"/>
      <c r="M4" s="10"/>
      <c r="N4" s="10" t="s">
        <v>301</v>
      </c>
      <c r="O4" s="10"/>
      <c r="P4" s="10"/>
      <c r="Q4" s="9" t="s">
        <v>64</v>
      </c>
      <c r="R4" s="10" t="s">
        <v>65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39"/>
      <c r="F5" s="139"/>
      <c r="G5" s="139"/>
      <c r="H5" s="139"/>
      <c r="I5" s="10"/>
      <c r="J5" s="143" t="s">
        <v>61</v>
      </c>
      <c r="K5" s="10"/>
      <c r="L5" s="9" t="s">
        <v>62</v>
      </c>
      <c r="M5" s="9" t="s">
        <v>63</v>
      </c>
      <c r="N5" s="9" t="s">
        <v>61</v>
      </c>
      <c r="O5" s="9" t="s">
        <v>62</v>
      </c>
      <c r="P5" s="9" t="s">
        <v>63</v>
      </c>
      <c r="Q5" s="139"/>
      <c r="R5" s="9" t="s">
        <v>60</v>
      </c>
      <c r="S5" s="9" t="s">
        <v>66</v>
      </c>
      <c r="T5" s="9" t="s">
        <v>307</v>
      </c>
      <c r="U5" s="9" t="s">
        <v>68</v>
      </c>
      <c r="V5" s="9" t="s">
        <v>69</v>
      </c>
      <c r="W5" s="9" t="s">
        <v>70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4" t="s">
        <v>60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60</v>
      </c>
      <c r="K7" s="46" t="s">
        <v>368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369</v>
      </c>
      <c r="D9" s="14"/>
      <c r="E9" s="14"/>
      <c r="F9" s="14"/>
      <c r="G9" s="14"/>
      <c r="H9" s="14"/>
      <c r="I9" s="15">
        <v>46460.851237</v>
      </c>
      <c r="J9" s="15"/>
      <c r="K9" s="15"/>
      <c r="L9" s="15"/>
      <c r="M9" s="15"/>
      <c r="N9" s="15"/>
      <c r="O9" s="15"/>
      <c r="P9" s="15"/>
      <c r="Q9" s="15"/>
      <c r="R9" s="15">
        <v>46460.851237</v>
      </c>
      <c r="S9" s="15">
        <v>46460.851237</v>
      </c>
      <c r="T9" s="15"/>
      <c r="U9" s="15"/>
      <c r="V9" s="15"/>
      <c r="W9" s="15"/>
    </row>
    <row r="10" ht="23.25" customHeight="1" spans="1:23">
      <c r="A10" s="13" t="s">
        <v>370</v>
      </c>
      <c r="B10" s="13" t="s">
        <v>371</v>
      </c>
      <c r="C10" s="13" t="s">
        <v>369</v>
      </c>
      <c r="D10" s="13" t="s">
        <v>72</v>
      </c>
      <c r="E10" s="13" t="s">
        <v>107</v>
      </c>
      <c r="F10" s="13" t="s">
        <v>108</v>
      </c>
      <c r="G10" s="13" t="s">
        <v>335</v>
      </c>
      <c r="H10" s="13" t="s">
        <v>238</v>
      </c>
      <c r="I10" s="15">
        <v>48.8682</v>
      </c>
      <c r="J10" s="15"/>
      <c r="K10" s="15"/>
      <c r="L10" s="15"/>
      <c r="M10" s="15"/>
      <c r="N10" s="15"/>
      <c r="O10" s="15"/>
      <c r="P10" s="15"/>
      <c r="Q10" s="15"/>
      <c r="R10" s="15">
        <v>48.8682</v>
      </c>
      <c r="S10" s="15">
        <v>48.8682</v>
      </c>
      <c r="T10" s="15"/>
      <c r="U10" s="15"/>
      <c r="V10" s="15"/>
      <c r="W10" s="15"/>
    </row>
    <row r="11" ht="23.25" customHeight="1" spans="1:23">
      <c r="A11" s="13" t="s">
        <v>370</v>
      </c>
      <c r="B11" s="13" t="s">
        <v>371</v>
      </c>
      <c r="C11" s="13" t="s">
        <v>369</v>
      </c>
      <c r="D11" s="13" t="s">
        <v>72</v>
      </c>
      <c r="E11" s="13" t="s">
        <v>107</v>
      </c>
      <c r="F11" s="13" t="s">
        <v>108</v>
      </c>
      <c r="G11" s="13" t="s">
        <v>372</v>
      </c>
      <c r="H11" s="13" t="s">
        <v>239</v>
      </c>
      <c r="I11" s="15">
        <v>20</v>
      </c>
      <c r="J11" s="15"/>
      <c r="K11" s="15"/>
      <c r="L11" s="15"/>
      <c r="M11" s="15"/>
      <c r="N11" s="15"/>
      <c r="O11" s="15"/>
      <c r="P11" s="13"/>
      <c r="Q11" s="15"/>
      <c r="R11" s="15">
        <v>20</v>
      </c>
      <c r="S11" s="15">
        <v>20</v>
      </c>
      <c r="T11" s="15"/>
      <c r="U11" s="15"/>
      <c r="V11" s="15"/>
      <c r="W11" s="15"/>
    </row>
    <row r="12" ht="23.25" customHeight="1" spans="1:23">
      <c r="A12" s="13" t="s">
        <v>370</v>
      </c>
      <c r="B12" s="13" t="s">
        <v>371</v>
      </c>
      <c r="C12" s="13" t="s">
        <v>369</v>
      </c>
      <c r="D12" s="13" t="s">
        <v>72</v>
      </c>
      <c r="E12" s="13" t="s">
        <v>107</v>
      </c>
      <c r="F12" s="13" t="s">
        <v>108</v>
      </c>
      <c r="G12" s="13" t="s">
        <v>373</v>
      </c>
      <c r="H12" s="13" t="s">
        <v>241</v>
      </c>
      <c r="I12" s="15">
        <v>2</v>
      </c>
      <c r="J12" s="15"/>
      <c r="K12" s="15"/>
      <c r="L12" s="15"/>
      <c r="M12" s="15"/>
      <c r="N12" s="15"/>
      <c r="O12" s="15"/>
      <c r="P12" s="13"/>
      <c r="Q12" s="15"/>
      <c r="R12" s="15">
        <v>2</v>
      </c>
      <c r="S12" s="15">
        <v>2</v>
      </c>
      <c r="T12" s="15"/>
      <c r="U12" s="15"/>
      <c r="V12" s="15"/>
      <c r="W12" s="15"/>
    </row>
    <row r="13" ht="23.25" customHeight="1" spans="1:23">
      <c r="A13" s="13" t="s">
        <v>370</v>
      </c>
      <c r="B13" s="13" t="s">
        <v>371</v>
      </c>
      <c r="C13" s="13" t="s">
        <v>369</v>
      </c>
      <c r="D13" s="13" t="s">
        <v>72</v>
      </c>
      <c r="E13" s="13" t="s">
        <v>107</v>
      </c>
      <c r="F13" s="13" t="s">
        <v>108</v>
      </c>
      <c r="G13" s="13" t="s">
        <v>374</v>
      </c>
      <c r="H13" s="13" t="s">
        <v>242</v>
      </c>
      <c r="I13" s="15">
        <v>160</v>
      </c>
      <c r="J13" s="15"/>
      <c r="K13" s="15"/>
      <c r="L13" s="15"/>
      <c r="M13" s="15"/>
      <c r="N13" s="15"/>
      <c r="O13" s="15"/>
      <c r="P13" s="13"/>
      <c r="Q13" s="15"/>
      <c r="R13" s="15">
        <v>160</v>
      </c>
      <c r="S13" s="15">
        <v>160</v>
      </c>
      <c r="T13" s="15"/>
      <c r="U13" s="15"/>
      <c r="V13" s="15"/>
      <c r="W13" s="15"/>
    </row>
    <row r="14" ht="23.25" customHeight="1" spans="1:23">
      <c r="A14" s="13" t="s">
        <v>370</v>
      </c>
      <c r="B14" s="13" t="s">
        <v>371</v>
      </c>
      <c r="C14" s="13" t="s">
        <v>369</v>
      </c>
      <c r="D14" s="13" t="s">
        <v>72</v>
      </c>
      <c r="E14" s="13" t="s">
        <v>107</v>
      </c>
      <c r="F14" s="13" t="s">
        <v>108</v>
      </c>
      <c r="G14" s="13" t="s">
        <v>375</v>
      </c>
      <c r="H14" s="13" t="s">
        <v>244</v>
      </c>
      <c r="I14" s="15">
        <v>660</v>
      </c>
      <c r="J14" s="15"/>
      <c r="K14" s="15"/>
      <c r="L14" s="15"/>
      <c r="M14" s="15"/>
      <c r="N14" s="15"/>
      <c r="O14" s="15"/>
      <c r="P14" s="13"/>
      <c r="Q14" s="15"/>
      <c r="R14" s="15">
        <v>660</v>
      </c>
      <c r="S14" s="15">
        <v>660</v>
      </c>
      <c r="T14" s="15"/>
      <c r="U14" s="15"/>
      <c r="V14" s="15"/>
      <c r="W14" s="15"/>
    </row>
    <row r="15" ht="23.25" customHeight="1" spans="1:23">
      <c r="A15" s="13" t="s">
        <v>370</v>
      </c>
      <c r="B15" s="13" t="s">
        <v>371</v>
      </c>
      <c r="C15" s="13" t="s">
        <v>369</v>
      </c>
      <c r="D15" s="13" t="s">
        <v>72</v>
      </c>
      <c r="E15" s="13" t="s">
        <v>107</v>
      </c>
      <c r="F15" s="13" t="s">
        <v>108</v>
      </c>
      <c r="G15" s="13" t="s">
        <v>376</v>
      </c>
      <c r="H15" s="13" t="s">
        <v>245</v>
      </c>
      <c r="I15" s="15">
        <v>51.69309</v>
      </c>
      <c r="J15" s="15"/>
      <c r="K15" s="15"/>
      <c r="L15" s="15"/>
      <c r="M15" s="15"/>
      <c r="N15" s="15"/>
      <c r="O15" s="15"/>
      <c r="P15" s="13"/>
      <c r="Q15" s="15"/>
      <c r="R15" s="15">
        <v>51.69309</v>
      </c>
      <c r="S15" s="15">
        <v>51.69309</v>
      </c>
      <c r="T15" s="15"/>
      <c r="U15" s="15"/>
      <c r="V15" s="15"/>
      <c r="W15" s="15"/>
    </row>
    <row r="16" ht="23.25" customHeight="1" spans="1:23">
      <c r="A16" s="13" t="s">
        <v>370</v>
      </c>
      <c r="B16" s="13" t="s">
        <v>371</v>
      </c>
      <c r="C16" s="13" t="s">
        <v>369</v>
      </c>
      <c r="D16" s="13" t="s">
        <v>72</v>
      </c>
      <c r="E16" s="13" t="s">
        <v>107</v>
      </c>
      <c r="F16" s="13" t="s">
        <v>108</v>
      </c>
      <c r="G16" s="13" t="s">
        <v>377</v>
      </c>
      <c r="H16" s="13" t="s">
        <v>246</v>
      </c>
      <c r="I16" s="15">
        <v>968.0672</v>
      </c>
      <c r="J16" s="15"/>
      <c r="K16" s="15"/>
      <c r="L16" s="15"/>
      <c r="M16" s="15"/>
      <c r="N16" s="15"/>
      <c r="O16" s="15"/>
      <c r="P16" s="13"/>
      <c r="Q16" s="15"/>
      <c r="R16" s="15">
        <v>968.0672</v>
      </c>
      <c r="S16" s="15">
        <v>968.0672</v>
      </c>
      <c r="T16" s="15"/>
      <c r="U16" s="15"/>
      <c r="V16" s="15"/>
      <c r="W16" s="15"/>
    </row>
    <row r="17" ht="23.25" customHeight="1" spans="1:23">
      <c r="A17" s="13" t="s">
        <v>370</v>
      </c>
      <c r="B17" s="13" t="s">
        <v>371</v>
      </c>
      <c r="C17" s="13" t="s">
        <v>369</v>
      </c>
      <c r="D17" s="13" t="s">
        <v>72</v>
      </c>
      <c r="E17" s="13" t="s">
        <v>107</v>
      </c>
      <c r="F17" s="13" t="s">
        <v>108</v>
      </c>
      <c r="G17" s="13" t="s">
        <v>378</v>
      </c>
      <c r="H17" s="13" t="s">
        <v>247</v>
      </c>
      <c r="I17" s="15">
        <v>51.854</v>
      </c>
      <c r="J17" s="15"/>
      <c r="K17" s="15"/>
      <c r="L17" s="15"/>
      <c r="M17" s="15"/>
      <c r="N17" s="15"/>
      <c r="O17" s="15"/>
      <c r="P17" s="13"/>
      <c r="Q17" s="15"/>
      <c r="R17" s="15">
        <v>51.854</v>
      </c>
      <c r="S17" s="15">
        <v>51.854</v>
      </c>
      <c r="T17" s="15"/>
      <c r="U17" s="15"/>
      <c r="V17" s="15"/>
      <c r="W17" s="15"/>
    </row>
    <row r="18" ht="23.25" customHeight="1" spans="1:23">
      <c r="A18" s="13" t="s">
        <v>370</v>
      </c>
      <c r="B18" s="13" t="s">
        <v>371</v>
      </c>
      <c r="C18" s="13" t="s">
        <v>369</v>
      </c>
      <c r="D18" s="13" t="s">
        <v>72</v>
      </c>
      <c r="E18" s="13" t="s">
        <v>107</v>
      </c>
      <c r="F18" s="13" t="s">
        <v>108</v>
      </c>
      <c r="G18" s="13" t="s">
        <v>379</v>
      </c>
      <c r="H18" s="13" t="s">
        <v>248</v>
      </c>
      <c r="I18" s="15">
        <v>1398.6284</v>
      </c>
      <c r="J18" s="15"/>
      <c r="K18" s="15"/>
      <c r="L18" s="15"/>
      <c r="M18" s="15"/>
      <c r="N18" s="15"/>
      <c r="O18" s="15"/>
      <c r="P18" s="13"/>
      <c r="Q18" s="15"/>
      <c r="R18" s="15">
        <v>1398.6284</v>
      </c>
      <c r="S18" s="15">
        <v>1398.6284</v>
      </c>
      <c r="T18" s="15"/>
      <c r="U18" s="15"/>
      <c r="V18" s="15"/>
      <c r="W18" s="15"/>
    </row>
    <row r="19" ht="23.25" customHeight="1" spans="1:23">
      <c r="A19" s="13" t="s">
        <v>370</v>
      </c>
      <c r="B19" s="13" t="s">
        <v>371</v>
      </c>
      <c r="C19" s="13" t="s">
        <v>369</v>
      </c>
      <c r="D19" s="13" t="s">
        <v>72</v>
      </c>
      <c r="E19" s="13" t="s">
        <v>107</v>
      </c>
      <c r="F19" s="13" t="s">
        <v>108</v>
      </c>
      <c r="G19" s="13" t="s">
        <v>380</v>
      </c>
      <c r="H19" s="13" t="s">
        <v>249</v>
      </c>
      <c r="I19" s="15">
        <v>11.26</v>
      </c>
      <c r="J19" s="15"/>
      <c r="K19" s="15"/>
      <c r="L19" s="15"/>
      <c r="M19" s="15"/>
      <c r="N19" s="15"/>
      <c r="O19" s="15"/>
      <c r="P19" s="13"/>
      <c r="Q19" s="15"/>
      <c r="R19" s="15">
        <v>11.26</v>
      </c>
      <c r="S19" s="15">
        <v>11.26</v>
      </c>
      <c r="T19" s="15"/>
      <c r="U19" s="15"/>
      <c r="V19" s="15"/>
      <c r="W19" s="15"/>
    </row>
    <row r="20" ht="23.25" customHeight="1" spans="1:23">
      <c r="A20" s="13" t="s">
        <v>370</v>
      </c>
      <c r="B20" s="13" t="s">
        <v>371</v>
      </c>
      <c r="C20" s="13" t="s">
        <v>369</v>
      </c>
      <c r="D20" s="13" t="s">
        <v>72</v>
      </c>
      <c r="E20" s="13" t="s">
        <v>107</v>
      </c>
      <c r="F20" s="13" t="s">
        <v>108</v>
      </c>
      <c r="G20" s="13" t="s">
        <v>381</v>
      </c>
      <c r="H20" s="13" t="s">
        <v>250</v>
      </c>
      <c r="I20" s="15">
        <v>495.6994</v>
      </c>
      <c r="J20" s="15"/>
      <c r="K20" s="15"/>
      <c r="L20" s="15"/>
      <c r="M20" s="15"/>
      <c r="N20" s="15"/>
      <c r="O20" s="15"/>
      <c r="P20" s="13"/>
      <c r="Q20" s="15"/>
      <c r="R20" s="15">
        <v>495.6994</v>
      </c>
      <c r="S20" s="15">
        <v>495.6994</v>
      </c>
      <c r="T20" s="15"/>
      <c r="U20" s="15"/>
      <c r="V20" s="15"/>
      <c r="W20" s="15"/>
    </row>
    <row r="21" ht="23.25" customHeight="1" spans="1:23">
      <c r="A21" s="13" t="s">
        <v>370</v>
      </c>
      <c r="B21" s="13" t="s">
        <v>371</v>
      </c>
      <c r="C21" s="13" t="s">
        <v>369</v>
      </c>
      <c r="D21" s="13" t="s">
        <v>72</v>
      </c>
      <c r="E21" s="13" t="s">
        <v>107</v>
      </c>
      <c r="F21" s="13" t="s">
        <v>108</v>
      </c>
      <c r="G21" s="13" t="s">
        <v>382</v>
      </c>
      <c r="H21" s="13" t="s">
        <v>251</v>
      </c>
      <c r="I21" s="15">
        <v>13.79</v>
      </c>
      <c r="J21" s="15"/>
      <c r="K21" s="15"/>
      <c r="L21" s="15"/>
      <c r="M21" s="15"/>
      <c r="N21" s="15"/>
      <c r="O21" s="15"/>
      <c r="P21" s="13"/>
      <c r="Q21" s="15"/>
      <c r="R21" s="15">
        <v>13.79</v>
      </c>
      <c r="S21" s="15">
        <v>13.79</v>
      </c>
      <c r="T21" s="15"/>
      <c r="U21" s="15"/>
      <c r="V21" s="15"/>
      <c r="W21" s="15"/>
    </row>
    <row r="22" ht="23.25" customHeight="1" spans="1:23">
      <c r="A22" s="13" t="s">
        <v>370</v>
      </c>
      <c r="B22" s="13" t="s">
        <v>371</v>
      </c>
      <c r="C22" s="13" t="s">
        <v>369</v>
      </c>
      <c r="D22" s="13" t="s">
        <v>72</v>
      </c>
      <c r="E22" s="13" t="s">
        <v>107</v>
      </c>
      <c r="F22" s="13" t="s">
        <v>108</v>
      </c>
      <c r="G22" s="13" t="s">
        <v>383</v>
      </c>
      <c r="H22" s="13" t="s">
        <v>252</v>
      </c>
      <c r="I22" s="15">
        <v>25113.519347</v>
      </c>
      <c r="J22" s="15"/>
      <c r="K22" s="15"/>
      <c r="L22" s="15"/>
      <c r="M22" s="15"/>
      <c r="N22" s="15"/>
      <c r="O22" s="15"/>
      <c r="P22" s="13"/>
      <c r="Q22" s="15"/>
      <c r="R22" s="15">
        <v>25113.519347</v>
      </c>
      <c r="S22" s="15">
        <v>25113.519347</v>
      </c>
      <c r="T22" s="15"/>
      <c r="U22" s="15"/>
      <c r="V22" s="15"/>
      <c r="W22" s="15"/>
    </row>
    <row r="23" ht="23.25" customHeight="1" spans="1:23">
      <c r="A23" s="13" t="s">
        <v>370</v>
      </c>
      <c r="B23" s="13" t="s">
        <v>371</v>
      </c>
      <c r="C23" s="13" t="s">
        <v>369</v>
      </c>
      <c r="D23" s="13" t="s">
        <v>72</v>
      </c>
      <c r="E23" s="13" t="s">
        <v>107</v>
      </c>
      <c r="F23" s="13" t="s">
        <v>108</v>
      </c>
      <c r="G23" s="13" t="s">
        <v>384</v>
      </c>
      <c r="H23" s="13" t="s">
        <v>254</v>
      </c>
      <c r="I23" s="15">
        <v>0.3</v>
      </c>
      <c r="J23" s="15"/>
      <c r="K23" s="15"/>
      <c r="L23" s="15"/>
      <c r="M23" s="15"/>
      <c r="N23" s="15"/>
      <c r="O23" s="15"/>
      <c r="P23" s="13"/>
      <c r="Q23" s="15"/>
      <c r="R23" s="15">
        <v>0.3</v>
      </c>
      <c r="S23" s="15">
        <v>0.3</v>
      </c>
      <c r="T23" s="15"/>
      <c r="U23" s="15"/>
      <c r="V23" s="15"/>
      <c r="W23" s="15"/>
    </row>
    <row r="24" ht="23.25" customHeight="1" spans="1:23">
      <c r="A24" s="13" t="s">
        <v>370</v>
      </c>
      <c r="B24" s="13" t="s">
        <v>371</v>
      </c>
      <c r="C24" s="13" t="s">
        <v>369</v>
      </c>
      <c r="D24" s="13" t="s">
        <v>72</v>
      </c>
      <c r="E24" s="13" t="s">
        <v>107</v>
      </c>
      <c r="F24" s="13" t="s">
        <v>108</v>
      </c>
      <c r="G24" s="13" t="s">
        <v>385</v>
      </c>
      <c r="H24" s="13" t="s">
        <v>256</v>
      </c>
      <c r="I24" s="15">
        <v>312.044</v>
      </c>
      <c r="J24" s="15"/>
      <c r="K24" s="15"/>
      <c r="L24" s="15"/>
      <c r="M24" s="15"/>
      <c r="N24" s="15"/>
      <c r="O24" s="15"/>
      <c r="P24" s="13"/>
      <c r="Q24" s="15"/>
      <c r="R24" s="15">
        <v>312.044</v>
      </c>
      <c r="S24" s="15">
        <v>312.044</v>
      </c>
      <c r="T24" s="15"/>
      <c r="U24" s="15"/>
      <c r="V24" s="15"/>
      <c r="W24" s="15"/>
    </row>
    <row r="25" ht="23.25" customHeight="1" spans="1:23">
      <c r="A25" s="13" t="s">
        <v>370</v>
      </c>
      <c r="B25" s="13" t="s">
        <v>371</v>
      </c>
      <c r="C25" s="13" t="s">
        <v>369</v>
      </c>
      <c r="D25" s="13" t="s">
        <v>72</v>
      </c>
      <c r="E25" s="13" t="s">
        <v>107</v>
      </c>
      <c r="F25" s="13" t="s">
        <v>108</v>
      </c>
      <c r="G25" s="13" t="s">
        <v>386</v>
      </c>
      <c r="H25" s="13" t="s">
        <v>258</v>
      </c>
      <c r="I25" s="15">
        <v>2033.776</v>
      </c>
      <c r="J25" s="15"/>
      <c r="K25" s="15"/>
      <c r="L25" s="15"/>
      <c r="M25" s="15"/>
      <c r="N25" s="15"/>
      <c r="O25" s="15"/>
      <c r="P25" s="13"/>
      <c r="Q25" s="15"/>
      <c r="R25" s="15">
        <v>2033.776</v>
      </c>
      <c r="S25" s="15">
        <v>2033.776</v>
      </c>
      <c r="T25" s="15"/>
      <c r="U25" s="15"/>
      <c r="V25" s="15"/>
      <c r="W25" s="15"/>
    </row>
    <row r="26" ht="23.25" customHeight="1" spans="1:23">
      <c r="A26" s="13" t="s">
        <v>370</v>
      </c>
      <c r="B26" s="13" t="s">
        <v>371</v>
      </c>
      <c r="C26" s="13" t="s">
        <v>369</v>
      </c>
      <c r="D26" s="13" t="s">
        <v>72</v>
      </c>
      <c r="E26" s="13" t="s">
        <v>107</v>
      </c>
      <c r="F26" s="13" t="s">
        <v>108</v>
      </c>
      <c r="G26" s="13" t="s">
        <v>339</v>
      </c>
      <c r="H26" s="13" t="s">
        <v>260</v>
      </c>
      <c r="I26" s="15">
        <v>555</v>
      </c>
      <c r="J26" s="15"/>
      <c r="K26" s="15"/>
      <c r="L26" s="15"/>
      <c r="M26" s="15"/>
      <c r="N26" s="15"/>
      <c r="O26" s="15"/>
      <c r="P26" s="13"/>
      <c r="Q26" s="15"/>
      <c r="R26" s="15">
        <v>555</v>
      </c>
      <c r="S26" s="15">
        <v>555</v>
      </c>
      <c r="T26" s="15"/>
      <c r="U26" s="15"/>
      <c r="V26" s="15"/>
      <c r="W26" s="15"/>
    </row>
    <row r="27" ht="23.25" customHeight="1" spans="1:23">
      <c r="A27" s="13" t="s">
        <v>370</v>
      </c>
      <c r="B27" s="13" t="s">
        <v>371</v>
      </c>
      <c r="C27" s="13" t="s">
        <v>369</v>
      </c>
      <c r="D27" s="13" t="s">
        <v>72</v>
      </c>
      <c r="E27" s="13" t="s">
        <v>107</v>
      </c>
      <c r="F27" s="13" t="s">
        <v>108</v>
      </c>
      <c r="G27" s="13" t="s">
        <v>387</v>
      </c>
      <c r="H27" s="13" t="s">
        <v>264</v>
      </c>
      <c r="I27" s="15">
        <v>57.45</v>
      </c>
      <c r="J27" s="15"/>
      <c r="K27" s="15"/>
      <c r="L27" s="15"/>
      <c r="M27" s="15"/>
      <c r="N27" s="15"/>
      <c r="O27" s="15"/>
      <c r="P27" s="13"/>
      <c r="Q27" s="15"/>
      <c r="R27" s="15">
        <v>57.45</v>
      </c>
      <c r="S27" s="15">
        <v>57.45</v>
      </c>
      <c r="T27" s="15"/>
      <c r="U27" s="15"/>
      <c r="V27" s="15"/>
      <c r="W27" s="15"/>
    </row>
    <row r="28" ht="23.25" customHeight="1" spans="1:23">
      <c r="A28" s="13" t="s">
        <v>370</v>
      </c>
      <c r="B28" s="13" t="s">
        <v>371</v>
      </c>
      <c r="C28" s="13" t="s">
        <v>369</v>
      </c>
      <c r="D28" s="13" t="s">
        <v>72</v>
      </c>
      <c r="E28" s="13" t="s">
        <v>107</v>
      </c>
      <c r="F28" s="13" t="s">
        <v>108</v>
      </c>
      <c r="G28" s="13" t="s">
        <v>388</v>
      </c>
      <c r="H28" s="13" t="s">
        <v>266</v>
      </c>
      <c r="I28" s="15">
        <v>4.06</v>
      </c>
      <c r="J28" s="15"/>
      <c r="K28" s="15"/>
      <c r="L28" s="15"/>
      <c r="M28" s="15"/>
      <c r="N28" s="15"/>
      <c r="O28" s="15"/>
      <c r="P28" s="13"/>
      <c r="Q28" s="15"/>
      <c r="R28" s="15">
        <v>4.06</v>
      </c>
      <c r="S28" s="15">
        <v>4.06</v>
      </c>
      <c r="T28" s="15"/>
      <c r="U28" s="15"/>
      <c r="V28" s="15"/>
      <c r="W28" s="15"/>
    </row>
    <row r="29" ht="23.25" customHeight="1" spans="1:23">
      <c r="A29" s="13" t="s">
        <v>370</v>
      </c>
      <c r="B29" s="13" t="s">
        <v>371</v>
      </c>
      <c r="C29" s="13" t="s">
        <v>369</v>
      </c>
      <c r="D29" s="13" t="s">
        <v>72</v>
      </c>
      <c r="E29" s="13" t="s">
        <v>107</v>
      </c>
      <c r="F29" s="13" t="s">
        <v>108</v>
      </c>
      <c r="G29" s="13" t="s">
        <v>389</v>
      </c>
      <c r="H29" s="13" t="s">
        <v>268</v>
      </c>
      <c r="I29" s="15">
        <v>2.4984</v>
      </c>
      <c r="J29" s="15"/>
      <c r="K29" s="15"/>
      <c r="L29" s="15"/>
      <c r="M29" s="15"/>
      <c r="N29" s="15"/>
      <c r="O29" s="15"/>
      <c r="P29" s="13"/>
      <c r="Q29" s="15"/>
      <c r="R29" s="15">
        <v>2.4984</v>
      </c>
      <c r="S29" s="15">
        <v>2.4984</v>
      </c>
      <c r="T29" s="15"/>
      <c r="U29" s="15"/>
      <c r="V29" s="15"/>
      <c r="W29" s="15"/>
    </row>
    <row r="30" ht="23.25" customHeight="1" spans="1:23">
      <c r="A30" s="13" t="s">
        <v>370</v>
      </c>
      <c r="B30" s="13" t="s">
        <v>371</v>
      </c>
      <c r="C30" s="13" t="s">
        <v>369</v>
      </c>
      <c r="D30" s="13" t="s">
        <v>72</v>
      </c>
      <c r="E30" s="13" t="s">
        <v>107</v>
      </c>
      <c r="F30" s="13" t="s">
        <v>108</v>
      </c>
      <c r="G30" s="13" t="s">
        <v>390</v>
      </c>
      <c r="H30" s="13" t="s">
        <v>269</v>
      </c>
      <c r="I30" s="15">
        <v>4019.7252</v>
      </c>
      <c r="J30" s="15"/>
      <c r="K30" s="15"/>
      <c r="L30" s="15"/>
      <c r="M30" s="15"/>
      <c r="N30" s="15"/>
      <c r="O30" s="15"/>
      <c r="P30" s="13"/>
      <c r="Q30" s="15"/>
      <c r="R30" s="15">
        <v>4019.7252</v>
      </c>
      <c r="S30" s="15">
        <v>4019.7252</v>
      </c>
      <c r="T30" s="15"/>
      <c r="U30" s="15"/>
      <c r="V30" s="15"/>
      <c r="W30" s="15"/>
    </row>
    <row r="31" ht="23.25" customHeight="1" spans="1:23">
      <c r="A31" s="13" t="s">
        <v>370</v>
      </c>
      <c r="B31" s="13" t="s">
        <v>371</v>
      </c>
      <c r="C31" s="13" t="s">
        <v>369</v>
      </c>
      <c r="D31" s="13" t="s">
        <v>72</v>
      </c>
      <c r="E31" s="13" t="s">
        <v>107</v>
      </c>
      <c r="F31" s="13" t="s">
        <v>108</v>
      </c>
      <c r="G31" s="13" t="s">
        <v>391</v>
      </c>
      <c r="H31" s="13" t="s">
        <v>278</v>
      </c>
      <c r="I31" s="15">
        <v>159.358</v>
      </c>
      <c r="J31" s="15"/>
      <c r="K31" s="15"/>
      <c r="L31" s="15"/>
      <c r="M31" s="15"/>
      <c r="N31" s="15"/>
      <c r="O31" s="15"/>
      <c r="P31" s="13"/>
      <c r="Q31" s="15"/>
      <c r="R31" s="15">
        <v>159.358</v>
      </c>
      <c r="S31" s="15">
        <v>159.358</v>
      </c>
      <c r="T31" s="15"/>
      <c r="U31" s="15"/>
      <c r="V31" s="15"/>
      <c r="W31" s="15"/>
    </row>
    <row r="32" ht="23.25" customHeight="1" spans="1:23">
      <c r="A32" s="13" t="s">
        <v>370</v>
      </c>
      <c r="B32" s="13" t="s">
        <v>371</v>
      </c>
      <c r="C32" s="13" t="s">
        <v>369</v>
      </c>
      <c r="D32" s="13" t="s">
        <v>72</v>
      </c>
      <c r="E32" s="13" t="s">
        <v>107</v>
      </c>
      <c r="F32" s="13" t="s">
        <v>108</v>
      </c>
      <c r="G32" s="13" t="s">
        <v>392</v>
      </c>
      <c r="H32" s="13" t="s">
        <v>279</v>
      </c>
      <c r="I32" s="15">
        <v>1992.86</v>
      </c>
      <c r="J32" s="15"/>
      <c r="K32" s="15"/>
      <c r="L32" s="15"/>
      <c r="M32" s="15"/>
      <c r="N32" s="15"/>
      <c r="O32" s="15"/>
      <c r="P32" s="13"/>
      <c r="Q32" s="15"/>
      <c r="R32" s="15">
        <v>1992.86</v>
      </c>
      <c r="S32" s="15">
        <v>1992.86</v>
      </c>
      <c r="T32" s="15"/>
      <c r="U32" s="15"/>
      <c r="V32" s="15"/>
      <c r="W32" s="15"/>
    </row>
    <row r="33" ht="23.25" customHeight="1" spans="1:23">
      <c r="A33" s="13" t="s">
        <v>370</v>
      </c>
      <c r="B33" s="13" t="s">
        <v>371</v>
      </c>
      <c r="C33" s="13" t="s">
        <v>369</v>
      </c>
      <c r="D33" s="13" t="s">
        <v>72</v>
      </c>
      <c r="E33" s="13" t="s">
        <v>107</v>
      </c>
      <c r="F33" s="13" t="s">
        <v>108</v>
      </c>
      <c r="G33" s="13" t="s">
        <v>393</v>
      </c>
      <c r="H33" s="13" t="s">
        <v>280</v>
      </c>
      <c r="I33" s="15">
        <v>5701</v>
      </c>
      <c r="J33" s="15"/>
      <c r="K33" s="15"/>
      <c r="L33" s="15"/>
      <c r="M33" s="15"/>
      <c r="N33" s="15"/>
      <c r="O33" s="15"/>
      <c r="P33" s="13"/>
      <c r="Q33" s="15"/>
      <c r="R33" s="15">
        <v>5701</v>
      </c>
      <c r="S33" s="15">
        <v>5701</v>
      </c>
      <c r="T33" s="15"/>
      <c r="U33" s="15"/>
      <c r="V33" s="15"/>
      <c r="W33" s="15"/>
    </row>
    <row r="34" ht="23.25" customHeight="1" spans="1:23">
      <c r="A34" s="13" t="s">
        <v>370</v>
      </c>
      <c r="B34" s="13" t="s">
        <v>371</v>
      </c>
      <c r="C34" s="13" t="s">
        <v>369</v>
      </c>
      <c r="D34" s="13" t="s">
        <v>72</v>
      </c>
      <c r="E34" s="13" t="s">
        <v>107</v>
      </c>
      <c r="F34" s="13" t="s">
        <v>108</v>
      </c>
      <c r="G34" s="13" t="s">
        <v>394</v>
      </c>
      <c r="H34" s="13" t="s">
        <v>281</v>
      </c>
      <c r="I34" s="15">
        <v>2627.4</v>
      </c>
      <c r="J34" s="15"/>
      <c r="K34" s="15"/>
      <c r="L34" s="15"/>
      <c r="M34" s="15"/>
      <c r="N34" s="15"/>
      <c r="O34" s="15"/>
      <c r="P34" s="13"/>
      <c r="Q34" s="15"/>
      <c r="R34" s="15">
        <v>2627.4</v>
      </c>
      <c r="S34" s="15">
        <v>2627.4</v>
      </c>
      <c r="T34" s="15"/>
      <c r="U34" s="15"/>
      <c r="V34" s="15"/>
      <c r="W34" s="15"/>
    </row>
    <row r="35" ht="18.75" customHeight="1" spans="1:23">
      <c r="A35" s="140" t="s">
        <v>127</v>
      </c>
      <c r="B35" s="141"/>
      <c r="C35" s="141"/>
      <c r="D35" s="141"/>
      <c r="E35" s="141"/>
      <c r="F35" s="141"/>
      <c r="G35" s="141"/>
      <c r="H35" s="142"/>
      <c r="I35" s="15">
        <v>46460.851237</v>
      </c>
      <c r="J35" s="15"/>
      <c r="K35" s="15"/>
      <c r="L35" s="15"/>
      <c r="M35" s="15"/>
      <c r="N35" s="15"/>
      <c r="O35" s="15"/>
      <c r="P35" s="15"/>
      <c r="Q35" s="15"/>
      <c r="R35" s="15">
        <v>46460.851237</v>
      </c>
      <c r="S35" s="15">
        <v>46460.851237</v>
      </c>
      <c r="T35" s="15"/>
      <c r="U35" s="15"/>
      <c r="V35" s="15"/>
      <c r="W35" s="15"/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2025-02-25T02:43:00Z</dcterms:created>
  <dcterms:modified xsi:type="dcterms:W3CDTF">2025-03-04T08:05:43Z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2A8C7972BF5D4A7F8F04D011F146BE56_12</vt:lpwstr>
  </property>
</Properties>
</file>